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8535" windowHeight="5670" tabRatio="761" activeTab="0"/>
  </bookViews>
  <sheets>
    <sheet name="C10-HS-HV" sheetId="1" r:id="rId1"/>
    <sheet name="C10-HJ" sheetId="2" r:id="rId2"/>
    <sheet name="C10-SS" sheetId="3" r:id="rId3"/>
    <sheet name="C10-SJ" sheetId="4" r:id="rId4"/>
    <sheet name="CD HS-HV" sheetId="5" r:id="rId5"/>
    <sheet name="CD HJ" sheetId="6" r:id="rId6"/>
    <sheet name="CD SS" sheetId="7" r:id="rId7"/>
    <sheet name="CD SJ" sheetId="8" r:id="rId8"/>
    <sheet name="3X40 HS-HV" sheetId="9" r:id="rId9"/>
    <sheet name="3X40 HJ" sheetId="10" r:id="rId10"/>
    <sheet name="3X20 SS" sheetId="11" r:id="rId11"/>
    <sheet name="CD HS-300" sheetId="12" r:id="rId12"/>
    <sheet name="3X20 HS-300" sheetId="13" r:id="rId13"/>
    <sheet name="3X40 HS-300" sheetId="14" r:id="rId14"/>
    <sheet name="CD SS-300" sheetId="15" r:id="rId15"/>
    <sheet name="3X20 SS 300" sheetId="16" r:id="rId16"/>
    <sheet name="TabelaC" sheetId="17" r:id="rId17"/>
    <sheet name="TabelaD" sheetId="18" r:id="rId18"/>
    <sheet name="TabelaPJO" sheetId="19" r:id="rId19"/>
  </sheets>
  <definedNames>
    <definedName name="_xlnm.Print_Area" localSheetId="12">'3X20 HS-300'!$A$1:$P$29</definedName>
    <definedName name="_xlnm.Print_Area" localSheetId="10">'3X20 SS'!$A$1:$P$21</definedName>
    <definedName name="_xlnm.Print_Area" localSheetId="15">'3X20 SS 300'!$A$1:$O$18</definedName>
    <definedName name="_xlnm.Print_Area" localSheetId="9">'3X40 HJ'!$A$1:$O$16</definedName>
    <definedName name="_xlnm.Print_Area" localSheetId="13">'3X40 HS-300'!$A$1:$O$18</definedName>
    <definedName name="_xlnm.Print_Area" localSheetId="8">'3X40 HS-HV'!$A$1:$R$38</definedName>
    <definedName name="_xlnm.Print_Area" localSheetId="1">'C10-HJ'!$A$1:$AM$23</definedName>
    <definedName name="_xlnm.Print_Area" localSheetId="0">'C10-HS-HV'!$A$1:$BS$103</definedName>
    <definedName name="_xlnm.Print_Area" localSheetId="3">'C10-SJ'!$A$1:$AE$18</definedName>
    <definedName name="_xlnm.Print_Area" localSheetId="2">'C10-SS'!$A$1:$AU$32</definedName>
    <definedName name="_xlnm.Print_Area" localSheetId="5">'CD HJ'!$A$1:$P$23</definedName>
    <definedName name="_xlnm.Print_Area" localSheetId="11">'CD HS-300'!$A$1:$P$32</definedName>
    <definedName name="_xlnm.Print_Area" localSheetId="4">'CD HS-HV'!$A$1:$T$58</definedName>
    <definedName name="_xlnm.Print_Area" localSheetId="7">'CD SJ'!$A$1:$O$18</definedName>
    <definedName name="_xlnm.Print_Area" localSheetId="6">'CD SS'!$A$1:$P$23</definedName>
    <definedName name="_xlnm.Print_Area" localSheetId="14">'CD SS-300'!$A$1:$O$18</definedName>
    <definedName name="Excel_BuiltIn_Print_Area_1_1">'C10-HS-HV'!$A$1:$BS$103</definedName>
    <definedName name="Excel_BuiltIn_Print_Area_1_11">'C10-HS-HV'!$A$1:$BS$100</definedName>
    <definedName name="Excel_BuiltIn_Print_Area_2_1">'C10-HJ'!$A$1:$AM$23</definedName>
    <definedName name="Excel_BuiltIn_Print_Area_3_1">'C10-SS'!$A$1:$AU$25</definedName>
    <definedName name="Excel_BuiltIn_Print_Area_4_1">'C10-SJ'!$A$1:$AE$17</definedName>
    <definedName name="Excel_BuiltIn_Print_Area_8_1">'3X40 HS-HV'!$A$1:$R$32</definedName>
    <definedName name="Excel_BuiltIn_Print_Area_8_1_13">'3X20 HS-300'!$A$1:$P$28</definedName>
    <definedName name="Excel_BuiltIn_Print_Titles_1_1">'C10-HS-HV'!$1:$13</definedName>
    <definedName name="Excel_BuiltIn_Print_Titles_2_1">'C10-HJ'!$1:$13</definedName>
    <definedName name="Excel_BuiltIn_Print_Titles_3_1">'C10-SS'!$1:$13</definedName>
    <definedName name="Excel_BuiltIn_Print_Titles_4_1">'C10-SJ'!$1:$13</definedName>
    <definedName name="_xlnm.Print_Titles" localSheetId="12">'3X20 HS-300'!$1:$13</definedName>
    <definedName name="_xlnm.Print_Titles" localSheetId="10">'3X20 SS'!$1:$13</definedName>
    <definedName name="_xlnm.Print_Titles" localSheetId="15">'3X20 SS 300'!$1:$13</definedName>
    <definedName name="_xlnm.Print_Titles" localSheetId="9">'3X40 HJ'!$1:$13</definedName>
    <definedName name="_xlnm.Print_Titles" localSheetId="13">'3X40 HS-300'!$1:$13</definedName>
    <definedName name="_xlnm.Print_Titles" localSheetId="8">'3X40 HS-HV'!$1:$13</definedName>
    <definedName name="_xlnm.Print_Titles" localSheetId="1">'C10-HJ'!$1:$13</definedName>
    <definedName name="_xlnm.Print_Titles" localSheetId="0">'C10-HS-HV'!$1:$13</definedName>
    <definedName name="_xlnm.Print_Titles" localSheetId="3">'C10-SJ'!$1:$13</definedName>
    <definedName name="_xlnm.Print_Titles" localSheetId="2">'C10-SS'!$1:$13</definedName>
    <definedName name="_xlnm.Print_Titles" localSheetId="5">'CD HJ'!$1:$13</definedName>
    <definedName name="_xlnm.Print_Titles" localSheetId="11">'CD HS-300'!$1:$13</definedName>
    <definedName name="_xlnm.Print_Titles" localSheetId="4">'CD HS-HV'!$1:$13</definedName>
    <definedName name="_xlnm.Print_Titles" localSheetId="7">'CD SJ'!$1:$13</definedName>
    <definedName name="_xlnm.Print_Titles" localSheetId="6">'CD SS'!$1:$13</definedName>
    <definedName name="_xlnm.Print_Titles" localSheetId="14">'CD SS-300'!$1:$13</definedName>
  </definedNames>
  <calcPr fullCalcOnLoad="1"/>
</workbook>
</file>

<file path=xl/comments1.xml><?xml version="1.0" encoding="utf-8"?>
<comments xmlns="http://schemas.openxmlformats.org/spreadsheetml/2006/main">
  <authors>
    <author>PM</author>
  </authors>
  <commentList>
    <comment ref="E10" authorId="0">
      <text>
        <r>
          <rPr>
            <sz val="9"/>
            <rFont val="Tahoma"/>
            <family val="2"/>
          </rPr>
          <t xml:space="preserve">02Abr17
</t>
        </r>
      </text>
    </comment>
  </commentList>
</comments>
</file>

<file path=xl/sharedStrings.xml><?xml version="1.0" encoding="utf-8"?>
<sst xmlns="http://schemas.openxmlformats.org/spreadsheetml/2006/main" count="6531" uniqueCount="379">
  <si>
    <t>PROVAS DE CLASSIFICAÇÃO (RANKING)</t>
  </si>
  <si>
    <t>Cls</t>
  </si>
  <si>
    <t>Atleta</t>
  </si>
  <si>
    <t>LF</t>
  </si>
  <si>
    <t>Clube</t>
  </si>
  <si>
    <t xml:space="preserve">ÍNDICE </t>
  </si>
  <si>
    <t>Resultados</t>
  </si>
  <si>
    <t>Pontuação</t>
  </si>
  <si>
    <t>Média</t>
  </si>
  <si>
    <t>Total</t>
  </si>
  <si>
    <t>Ranking</t>
  </si>
  <si>
    <t>Torneio</t>
  </si>
  <si>
    <t>nº de provas</t>
  </si>
  <si>
    <t>Sul</t>
  </si>
  <si>
    <t>SCP</t>
  </si>
  <si>
    <t>Açores</t>
  </si>
  <si>
    <t>Centro</t>
  </si>
  <si>
    <t>AC</t>
  </si>
  <si>
    <t>CAPPSP</t>
  </si>
  <si>
    <t>PEREIRA Jose</t>
  </si>
  <si>
    <t>FRANCO Hugo</t>
  </si>
  <si>
    <t>MARTINS Joao</t>
  </si>
  <si>
    <t>GINETE Rui</t>
  </si>
  <si>
    <t>CFE</t>
  </si>
  <si>
    <t>SANTOS Nuno</t>
  </si>
  <si>
    <t>FERREIRA Helder</t>
  </si>
  <si>
    <t>ORFAO Rodolfo</t>
  </si>
  <si>
    <t>ALVES Rui</t>
  </si>
  <si>
    <t>CPA</t>
  </si>
  <si>
    <t>CAPITAO Jorge</t>
  </si>
  <si>
    <t>CMBcp</t>
  </si>
  <si>
    <t>COELHO Pedro</t>
  </si>
  <si>
    <t>SOARES Goji</t>
  </si>
  <si>
    <t>TAP</t>
  </si>
  <si>
    <t>DIOGO Antonio</t>
  </si>
  <si>
    <t>RAPOSO Manuel</t>
  </si>
  <si>
    <t>TEIXEIRA Jose</t>
  </si>
  <si>
    <t>ETE</t>
  </si>
  <si>
    <t>ALEXANDRE Jose</t>
  </si>
  <si>
    <t>BRAVO Vitor</t>
  </si>
  <si>
    <t>GDRUR</t>
  </si>
  <si>
    <t>BASTOS Luis</t>
  </si>
  <si>
    <t>GNR</t>
  </si>
  <si>
    <t>BRAVO Bruno</t>
  </si>
  <si>
    <t>BRAVO Rodrigo</t>
  </si>
  <si>
    <t>BORGES Maximo</t>
  </si>
  <si>
    <t>ARDBA</t>
  </si>
  <si>
    <t>FLORIANO Bruno</t>
  </si>
  <si>
    <t>RAPOSO Helder</t>
  </si>
  <si>
    <t>ATPD</t>
  </si>
  <si>
    <t>MACEDO Eduardo</t>
  </si>
  <si>
    <t>PEREIRA Carlos</t>
  </si>
  <si>
    <t>CDCGF</t>
  </si>
  <si>
    <t>MONTEIRO Vitor</t>
  </si>
  <si>
    <t>CDA</t>
  </si>
  <si>
    <t>ROLDAO Helio</t>
  </si>
  <si>
    <t>DUARTE Manuel</t>
  </si>
  <si>
    <t>PIRES Pedro</t>
  </si>
  <si>
    <t>CORREIA Hildeberto</t>
  </si>
  <si>
    <t>SANTOS Eduardo</t>
  </si>
  <si>
    <t>ST2</t>
  </si>
  <si>
    <t>FREITAS Nelson</t>
  </si>
  <si>
    <t>CFM</t>
  </si>
  <si>
    <t>MARTINS Jose</t>
  </si>
  <si>
    <t>SANTOS Vitor</t>
  </si>
  <si>
    <t>FRAZAO Hugo</t>
  </si>
  <si>
    <t>STVC</t>
  </si>
  <si>
    <t>CDCPSM</t>
  </si>
  <si>
    <t>COSTA Jose</t>
  </si>
  <si>
    <t>GOMES Antonio</t>
  </si>
  <si>
    <t>CTCPM</t>
  </si>
  <si>
    <t>CSM</t>
  </si>
  <si>
    <t>GONCALO Diogo</t>
  </si>
  <si>
    <t>CARVALHO Afonso</t>
  </si>
  <si>
    <t>MIRANDA Nuno</t>
  </si>
  <si>
    <t>ANTUNES Sara</t>
  </si>
  <si>
    <t>GCP</t>
  </si>
  <si>
    <t>SANTOS Sofia</t>
  </si>
  <si>
    <t>SANTOS Vanessa</t>
  </si>
  <si>
    <t>ROMAO Fernanda</t>
  </si>
  <si>
    <t>SILVA Marta</t>
  </si>
  <si>
    <t>Regional</t>
  </si>
  <si>
    <t>Distrital</t>
  </si>
  <si>
    <t>P. Delgada</t>
  </si>
  <si>
    <t>Nacional</t>
  </si>
  <si>
    <t>COSTA Antonio</t>
  </si>
  <si>
    <t>EDP</t>
  </si>
  <si>
    <t>STP</t>
  </si>
  <si>
    <t>MARTINS João</t>
  </si>
  <si>
    <t>BERNARDO Daniel</t>
  </si>
  <si>
    <t>COELHO Francisco</t>
  </si>
  <si>
    <t>FARINHA Hugo</t>
  </si>
  <si>
    <t>PINHEIRO Carlos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</si>
  <si>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</si>
  <si>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</si>
  <si>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</si>
  <si>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</si>
  <si>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</si>
  <si>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</si>
  <si>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</si>
  <si>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</si>
  <si>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</si>
  <si>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</si>
  <si>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</si>
  <si>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</si>
  <si>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</si>
  <si>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</si>
  <si>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</si>
  <si>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</si>
  <si>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</si>
  <si>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</si>
  <si>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</si>
  <si>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</si>
  <si>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</si>
  <si>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</si>
  <si>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</si>
  <si>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</si>
  <si>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</si>
  <si>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</si>
  <si>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</si>
  <si>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</si>
  <si>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AD</t>
  </si>
  <si>
    <t>AE</t>
  </si>
  <si>
    <t>AF</t>
  </si>
  <si>
    <t>C10M HS</t>
  </si>
  <si>
    <t>C10M HJ</t>
  </si>
  <si>
    <t>C10M SS</t>
  </si>
  <si>
    <t>C10M SJ</t>
  </si>
  <si>
    <t>CD HS</t>
  </si>
  <si>
    <t>CD HJ</t>
  </si>
  <si>
    <t>CD SS</t>
  </si>
  <si>
    <t>CD SJ</t>
  </si>
  <si>
    <t>3X40-HS</t>
  </si>
  <si>
    <t>3X40-HJ</t>
  </si>
  <si>
    <t>3X20-SS</t>
  </si>
  <si>
    <t>3X40-300</t>
  </si>
  <si>
    <t>3X20-HS-300</t>
  </si>
  <si>
    <t>CD HS 300</t>
  </si>
  <si>
    <t>3X20-SS-300</t>
  </si>
  <si>
    <t>CD SS-300</t>
  </si>
  <si>
    <t>Não</t>
  </si>
  <si>
    <t>CAC HS</t>
  </si>
  <si>
    <t>CAC HJ</t>
  </si>
  <si>
    <t>CAC SS</t>
  </si>
  <si>
    <t>CAC SJ</t>
  </si>
  <si>
    <t>PAC HS</t>
  </si>
  <si>
    <t>MQS</t>
  </si>
  <si>
    <t>TEIXEIRA Leonel</t>
  </si>
  <si>
    <t>ALONSO Jorge</t>
  </si>
  <si>
    <t>FONTES Rui</t>
  </si>
  <si>
    <t>STB</t>
  </si>
  <si>
    <t>GALVÃO José</t>
  </si>
  <si>
    <t>MENDONÇA António</t>
  </si>
  <si>
    <t>PINTO Jorge</t>
  </si>
  <si>
    <t>GAMBOA Luis</t>
  </si>
  <si>
    <t>GOUVEIA Joaquim</t>
  </si>
  <si>
    <t>Campeonato</t>
  </si>
  <si>
    <t>CAPITÃO Élia</t>
  </si>
  <si>
    <t>CMBCP</t>
  </si>
  <si>
    <t>CDTSM</t>
  </si>
  <si>
    <t>FERREIRA Joaquim</t>
  </si>
  <si>
    <t>CHURRO António</t>
  </si>
  <si>
    <t>RATO João</t>
  </si>
  <si>
    <t>ALEXANDRE José</t>
  </si>
  <si>
    <t>GCF</t>
  </si>
  <si>
    <t>TEIXEIRA José</t>
  </si>
  <si>
    <t>CTF</t>
  </si>
  <si>
    <t>SIM SIM Carolina</t>
  </si>
  <si>
    <t>ARAUJO Luis</t>
  </si>
  <si>
    <t>BAETA Rodrigo</t>
  </si>
  <si>
    <t>MELO Emanuel</t>
  </si>
  <si>
    <t>BORGES Marco</t>
  </si>
  <si>
    <t>UDCSB</t>
  </si>
  <si>
    <t>PEREIRA José</t>
  </si>
  <si>
    <t>PEDRO Manuel</t>
  </si>
  <si>
    <t>DIOGO Gonçalo</t>
  </si>
  <si>
    <t>VIDEIRA Raúl</t>
  </si>
  <si>
    <t>OLIVEIRA Pedro</t>
  </si>
  <si>
    <t>CONCEÇÂO Vitor</t>
  </si>
  <si>
    <t>COSTA Luis</t>
  </si>
  <si>
    <t>CABRAL Rui</t>
  </si>
  <si>
    <t>ROLDÂO Hélio</t>
  </si>
  <si>
    <t>NSG</t>
  </si>
  <si>
    <t>CORREIA Armando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</si>
  <si>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0"/>
        <rFont val="Arial"/>
        <family val="2"/>
      </rPr>
      <t xml:space="preserve"> </t>
    </r>
  </si>
  <si>
    <t>BASTOS Marta</t>
  </si>
  <si>
    <t>CRUZ João</t>
  </si>
  <si>
    <t>BERNARDO Antonio</t>
  </si>
  <si>
    <t>TEIXEIRA Fernando</t>
  </si>
  <si>
    <t>SILVA Sonia</t>
  </si>
  <si>
    <t>SILVA Vitor</t>
  </si>
  <si>
    <t>PICANÇO Maria</t>
  </si>
  <si>
    <t>CTG</t>
  </si>
  <si>
    <t>GONCALVES Margarida</t>
  </si>
  <si>
    <t>PIMENTA Jose</t>
  </si>
  <si>
    <t>ADRCJSVV</t>
  </si>
  <si>
    <t>FERNANDO Silva</t>
  </si>
  <si>
    <t>PERICAO Paulo</t>
  </si>
  <si>
    <t>FAROFIA Carlos</t>
  </si>
  <si>
    <t>CABRITO Pedro</t>
  </si>
  <si>
    <t>COSTA Sérgio</t>
  </si>
  <si>
    <t>PUGA Rogério</t>
  </si>
  <si>
    <t>ACC</t>
  </si>
  <si>
    <t>TEIXEIRA Fábio</t>
  </si>
  <si>
    <t>ATP</t>
  </si>
  <si>
    <t>ESTRADA Vitor</t>
  </si>
  <si>
    <t>2ª Prova</t>
  </si>
  <si>
    <t>NUNES Alberto</t>
  </si>
  <si>
    <t>MATOS Pedro</t>
  </si>
  <si>
    <t>BASTOS Tomas</t>
  </si>
  <si>
    <t>PIMENTEL Artur</t>
  </si>
  <si>
    <t>PIMENTEL Anita</t>
  </si>
  <si>
    <t>SALGUEIRO Ana</t>
  </si>
  <si>
    <t>Abertura FPT</t>
  </si>
  <si>
    <t>Torneio Vianês</t>
  </si>
  <si>
    <t>LIMA João</t>
  </si>
  <si>
    <t>APFT</t>
  </si>
  <si>
    <t>XAVIER Henrique</t>
  </si>
  <si>
    <t>GOMES Sérgio</t>
  </si>
  <si>
    <t>MINORÇA Paulo</t>
  </si>
  <si>
    <t>MARTINEZ Morgan</t>
  </si>
  <si>
    <t>MARQUES Sara</t>
  </si>
  <si>
    <t>BONACHO Rui</t>
  </si>
  <si>
    <t>BORGES Máximo</t>
  </si>
  <si>
    <t>Resultados 2015</t>
  </si>
  <si>
    <t>MARTINS Manuel</t>
  </si>
  <si>
    <t>ROSARIO Elgar</t>
  </si>
  <si>
    <t>Campeonato CTF</t>
  </si>
  <si>
    <t>PINTO Pedro</t>
  </si>
  <si>
    <t>BALTAZAR António</t>
  </si>
  <si>
    <t>PIEDADE Alberto</t>
  </si>
  <si>
    <t>NOGUEIRA Marcelo</t>
  </si>
  <si>
    <t>Torneio GCP</t>
  </si>
  <si>
    <t>Nunes Henriques</t>
  </si>
  <si>
    <t>TEIXEIRA Pedro</t>
  </si>
  <si>
    <t>TELES Andre</t>
  </si>
  <si>
    <t>LUZ Carlos</t>
  </si>
  <si>
    <t>PAULO José</t>
  </si>
  <si>
    <t>POMBO Luis</t>
  </si>
  <si>
    <t>CAZASSA Marcelo</t>
  </si>
  <si>
    <t>SANCHES Celia</t>
  </si>
  <si>
    <t>MARQUES João</t>
  </si>
  <si>
    <t>COSMIN Radu</t>
  </si>
  <si>
    <t>SOUSA José</t>
  </si>
  <si>
    <t>ROCHA José</t>
  </si>
  <si>
    <t>COUTO Paulo</t>
  </si>
  <si>
    <t>CPC</t>
  </si>
  <si>
    <t>VANÂNCIO António</t>
  </si>
  <si>
    <t>DIAS José</t>
  </si>
  <si>
    <t>RCTV</t>
  </si>
  <si>
    <t>CELESTINO Ferreira</t>
  </si>
  <si>
    <t>FERRÃO Ricardo</t>
  </si>
  <si>
    <t xml:space="preserve">Troféu </t>
  </si>
  <si>
    <t>Cidade P. Delgada</t>
  </si>
  <si>
    <t>SILVA Joana</t>
  </si>
  <si>
    <t>CORREIA Beatriz</t>
  </si>
  <si>
    <t>ANTUNES Diogo</t>
  </si>
  <si>
    <t>Dia Olímpico</t>
  </si>
  <si>
    <t xml:space="preserve">Campeonato </t>
  </si>
  <si>
    <t>SILVA Sónia</t>
  </si>
  <si>
    <t>RUIVO Tiago</t>
  </si>
  <si>
    <t>Tor Internacional</t>
  </si>
  <si>
    <t>Ponta Delgada</t>
  </si>
  <si>
    <t>Prova Extra</t>
  </si>
  <si>
    <t>Taça</t>
  </si>
  <si>
    <t>CF Marialvas</t>
  </si>
  <si>
    <t>GUERRA Marco</t>
  </si>
  <si>
    <t>PINTO Alcino</t>
  </si>
  <si>
    <t>VIII Taça</t>
  </si>
  <si>
    <t>Cascais</t>
  </si>
  <si>
    <t>1ª Prova Preparação</t>
  </si>
  <si>
    <t>Vianês 5ªP</t>
  </si>
  <si>
    <t>MATA Carlos</t>
  </si>
  <si>
    <t>3ª Prova</t>
  </si>
  <si>
    <t>2ª Prova Preparação</t>
  </si>
  <si>
    <t>1ª Prova</t>
  </si>
  <si>
    <t xml:space="preserve">Torneio Preparação </t>
  </si>
  <si>
    <t>BOTICA Catarina</t>
  </si>
  <si>
    <t>Vianês 6ªP</t>
  </si>
  <si>
    <t>RCPS</t>
  </si>
  <si>
    <t>ALVES Fábio</t>
  </si>
  <si>
    <t>RODRIGUES Luis</t>
  </si>
  <si>
    <t>UPVC</t>
  </si>
  <si>
    <t>NUNES Rui</t>
  </si>
  <si>
    <t>SILVA Filipe</t>
  </si>
  <si>
    <t>CALHA João</t>
  </si>
  <si>
    <t>CERQUEIRA José</t>
  </si>
  <si>
    <t>Norte</t>
  </si>
  <si>
    <t>FREITAS Vasco</t>
  </si>
  <si>
    <t>FERREIRA Rodrigo</t>
  </si>
  <si>
    <t>FREITAS Ricardo</t>
  </si>
  <si>
    <t>Associação Armeiros</t>
  </si>
  <si>
    <t>Aniversário CSM</t>
  </si>
  <si>
    <t>BAIONETA Pedro</t>
  </si>
  <si>
    <t>CAMILO Jorge</t>
  </si>
  <si>
    <t>BAIONETA Manuel</t>
  </si>
  <si>
    <t>REIS José</t>
  </si>
  <si>
    <t>FALAMINO Beatriz</t>
  </si>
  <si>
    <t>ARTN</t>
  </si>
  <si>
    <t>7º Torneio</t>
  </si>
  <si>
    <t>Bons amigos</t>
  </si>
  <si>
    <t>Cidade da Horta</t>
  </si>
  <si>
    <t>BONACHO António</t>
  </si>
  <si>
    <t>ESTEVÃO Rui</t>
  </si>
  <si>
    <t>Natal</t>
  </si>
  <si>
    <t>Camp. São Miguel</t>
  </si>
  <si>
    <t>CTTVD</t>
  </si>
  <si>
    <t xml:space="preserve">Torneio FPT </t>
  </si>
  <si>
    <t>Torneio Dia Olimpico</t>
  </si>
  <si>
    <t>C10 - AR50</t>
  </si>
  <si>
    <t>Rui Ramalho</t>
  </si>
  <si>
    <t>BARBOSA João</t>
  </si>
  <si>
    <t>Dia Olímpico FPT</t>
  </si>
  <si>
    <t>5º Aniv. CTGaia</t>
  </si>
  <si>
    <t>BFC</t>
  </si>
  <si>
    <r>
      <t>C 10m HS - 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- Índice de Referência: "A" 621,4 - "B" 616,5 - "C" 614,5</t>
    </r>
  </si>
  <si>
    <r>
      <t xml:space="preserve">C 10m HJ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621,4 - "B" 609,5 - "C" 607,0 </t>
    </r>
  </si>
  <si>
    <r>
      <t>C 10m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411,8 - "B" 409,6 - "C" 407,5 </t>
    </r>
  </si>
  <si>
    <r>
      <t xml:space="preserve">C 10m SJ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411,8 - "B" 408,1 - "C" 406,0 </t>
    </r>
  </si>
  <si>
    <r>
      <t>CD 50m HS</t>
    </r>
    <r>
      <rPr>
        <b/>
        <sz val="11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- HV</t>
    </r>
    <r>
      <rPr>
        <b/>
        <sz val="10"/>
        <rFont val="Arial"/>
        <family val="2"/>
      </rPr>
      <t xml:space="preserve"> - Índice de Referência: "A" 595 - "B" 592 - "C" 588 </t>
    </r>
  </si>
  <si>
    <r>
      <t>C 3X40 50m HS-HV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1158 - "B" 1130 - "C" 1127 </t>
    </r>
  </si>
  <si>
    <r>
      <t>C3X20 50m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573 - "B" 570 - "C" 566 </t>
    </r>
  </si>
  <si>
    <r>
      <t>CD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HV - Índice de Referência: "A" 596 - "B" 595 - "C" 593 </t>
    </r>
  </si>
  <si>
    <r>
      <t>C3X20 300m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580 - "B" 576 - "C" 574 </t>
    </r>
  </si>
  <si>
    <r>
      <t>C 3X40 300m HS - 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1165 -"B" 1158 - "C" 1147 </t>
    </r>
  </si>
  <si>
    <r>
      <t>CD 300m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589 -"B" 587 - "C" 584 </t>
    </r>
  </si>
  <si>
    <r>
      <t>C 3X20 300m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572 - "B" 567 - "C" 561 </t>
    </r>
  </si>
  <si>
    <r>
      <t xml:space="preserve">CD 50m HJ </t>
    </r>
    <r>
      <rPr>
        <b/>
        <sz val="10"/>
        <rFont val="Arial"/>
        <family val="2"/>
      </rPr>
      <t xml:space="preserve">- Índice de Referência: "A" 595 - "B" 590 - "C" 580 </t>
    </r>
  </si>
  <si>
    <r>
      <t>CD 50m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592 - "B" 585 - "C" 580 </t>
    </r>
  </si>
  <si>
    <r>
      <t>CD 50m SJ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592 - "B" 578 - "C" 575 </t>
    </r>
  </si>
  <si>
    <r>
      <t>C 3X40 50m HJ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1158 - "B" 1120 - "C" 1110 </t>
    </r>
  </si>
  <si>
    <t>VITORINO Pedro</t>
  </si>
  <si>
    <t>BIESTER Frank</t>
  </si>
  <si>
    <t>Troféu</t>
  </si>
  <si>
    <t>Prof. Pedro Costa</t>
  </si>
  <si>
    <t>Cidade de Almada</t>
  </si>
  <si>
    <t>Europa</t>
  </si>
  <si>
    <t>Primavera ATPD</t>
  </si>
  <si>
    <t>REBELO Antonio</t>
  </si>
  <si>
    <t>TAVARES Fernando</t>
  </si>
  <si>
    <t>BARROS Angelo</t>
  </si>
  <si>
    <t xml:space="preserve">Regional </t>
  </si>
  <si>
    <t>Internacional Tavira</t>
  </si>
  <si>
    <t>Liberdade</t>
  </si>
  <si>
    <t>CASCAREJO David</t>
  </si>
  <si>
    <t>Dia Olimpico FPT</t>
  </si>
  <si>
    <t>TOMÀS Sérgio</t>
  </si>
  <si>
    <t>CHONARA Aboobakar</t>
  </si>
  <si>
    <t>FOZ Èlio</t>
  </si>
  <si>
    <t>ROCHA Hugo</t>
  </si>
  <si>
    <t>ARAUJO Alvaro</t>
  </si>
  <si>
    <t xml:space="preserve">TEIXEIRA Luis </t>
  </si>
  <si>
    <t>ABREU Pedro</t>
  </si>
  <si>
    <t>FREITAS Juan</t>
  </si>
  <si>
    <t>SANTOS João</t>
  </si>
  <si>
    <t>GOUVEIA Joao</t>
  </si>
  <si>
    <t>GOUVEIA Lucia</t>
  </si>
  <si>
    <t>VILELA Deolinda</t>
  </si>
  <si>
    <t>ASESP</t>
  </si>
  <si>
    <t>42º Aniv. ARDBA</t>
  </si>
  <si>
    <t>BEDINO Barbara</t>
  </si>
  <si>
    <t>VILELA Manuel</t>
  </si>
  <si>
    <t>CANDEIA Jose</t>
  </si>
  <si>
    <t>4ª Prova</t>
  </si>
  <si>
    <t>Figueira Foz</t>
  </si>
  <si>
    <t>SANTOS Reinaldo</t>
  </si>
  <si>
    <t>ESTEVES Nuno</t>
  </si>
  <si>
    <t>Cidade Viseu 1ª P</t>
  </si>
  <si>
    <t>Cidade Viseu 2ª P</t>
  </si>
  <si>
    <t>5ª Prova</t>
  </si>
  <si>
    <t>124º Aniv. ST2</t>
  </si>
  <si>
    <t>6ª Prova</t>
  </si>
  <si>
    <t>PAIVA Manuel</t>
  </si>
  <si>
    <t>Faial</t>
  </si>
  <si>
    <t>Cidade Viseu 3ª P</t>
  </si>
  <si>
    <t>VI Taça</t>
  </si>
  <si>
    <t>Madeira</t>
  </si>
  <si>
    <t>1ª prova</t>
  </si>
  <si>
    <t>Campeonato CTF AC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</si>
</sst>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\-_);_(@_)"/>
    <numFmt numFmtId="165" formatCode="_(&quot;R$ &quot;* #,##0_);_(&quot;R$ &quot;* \(#,##0\);_(&quot;R$ &quot;* \-_);_(@_)"/>
    <numFmt numFmtId="166" formatCode="dd/mm/yy"/>
    <numFmt numFmtId="167" formatCode="d/mmm/yy;@"/>
    <numFmt numFmtId="168" formatCode="dd/mmm/yy;@"/>
    <numFmt numFmtId="169" formatCode="mmm/yyyy"/>
    <numFmt numFmtId="170" formatCode="[$-816]dddd\,\ d&quot; de &quot;mmmm&quot; de &quot;yyyy"/>
    <numFmt numFmtId="171" formatCode="[$-816]d/mmm/yy;@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  <numFmt numFmtId="176" formatCode="[$-816]dd/mmm/yy;@"/>
    <numFmt numFmtId="177" formatCode="0.0"/>
  </numFmts>
  <fonts count="51">
    <font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164" fontId="0" fillId="0" borderId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165" fontId="0" fillId="0" borderId="0" applyFill="0" applyBorder="0" applyAlignment="0" applyProtection="0"/>
    <xf numFmtId="0" fontId="39" fillId="28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44" fillId="20" borderId="7" applyNumberFormat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ill="0" applyBorder="0" applyAlignment="0" applyProtection="0"/>
  </cellStyleXfs>
  <cellXfs count="279">
    <xf numFmtId="0" fontId="0" fillId="0" borderId="0" xfId="0" applyAlignment="1">
      <alignment/>
    </xf>
    <xf numFmtId="49" fontId="0" fillId="0" borderId="0" xfId="55" applyNumberFormat="1" applyFont="1" applyBorder="1" applyAlignment="1">
      <alignment horizontal="center" vertical="center"/>
      <protection/>
    </xf>
    <xf numFmtId="49" fontId="0" fillId="0" borderId="0" xfId="55" applyNumberFormat="1" applyFont="1" applyBorder="1" applyAlignment="1">
      <alignment horizontal="left" vertical="center"/>
      <protection/>
    </xf>
    <xf numFmtId="49" fontId="0" fillId="0" borderId="0" xfId="55" applyNumberFormat="1" applyFont="1" applyBorder="1" applyAlignment="1">
      <alignment vertical="center"/>
      <protection/>
    </xf>
    <xf numFmtId="49" fontId="0" fillId="0" borderId="0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1" fontId="0" fillId="0" borderId="11" xfId="55" applyNumberFormat="1" applyFont="1" applyFill="1" applyBorder="1" applyAlignment="1">
      <alignment horizontal="center" vertical="center"/>
      <protection/>
    </xf>
    <xf numFmtId="1" fontId="0" fillId="0" borderId="0" xfId="55" applyNumberFormat="1" applyFont="1" applyFill="1" applyBorder="1" applyAlignment="1">
      <alignment horizontal="center" vertical="center"/>
      <protection/>
    </xf>
    <xf numFmtId="0" fontId="0" fillId="0" borderId="12" xfId="55" applyFont="1" applyFill="1" applyBorder="1" applyAlignment="1">
      <alignment horizontal="center" vertical="center"/>
      <protection/>
    </xf>
    <xf numFmtId="1" fontId="0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1" fontId="0" fillId="0" borderId="15" xfId="55" applyNumberFormat="1" applyFont="1" applyFill="1" applyBorder="1" applyAlignment="1" applyProtection="1">
      <alignment horizontal="center" vertical="center"/>
      <protection locked="0"/>
    </xf>
    <xf numFmtId="1" fontId="0" fillId="0" borderId="0" xfId="55" applyNumberFormat="1" applyFont="1" applyFill="1" applyBorder="1" applyAlignment="1" applyProtection="1">
      <alignment horizontal="center" vertical="center"/>
      <protection locked="0"/>
    </xf>
    <xf numFmtId="49" fontId="0" fillId="0" borderId="12" xfId="55" applyNumberFormat="1" applyFont="1" applyFill="1" applyBorder="1" applyAlignment="1" applyProtection="1">
      <alignment horizontal="center" vertical="center"/>
      <protection/>
    </xf>
    <xf numFmtId="49" fontId="0" fillId="0" borderId="12" xfId="55" applyNumberFormat="1" applyFont="1" applyBorder="1" applyAlignment="1">
      <alignment horizontal="left" vertical="center" wrapText="1"/>
      <protection/>
    </xf>
    <xf numFmtId="49" fontId="0" fillId="0" borderId="12" xfId="55" applyNumberFormat="1" applyFont="1" applyBorder="1" applyAlignment="1">
      <alignment horizontal="center" vertical="center" wrapText="1"/>
      <protection/>
    </xf>
    <xf numFmtId="1" fontId="0" fillId="33" borderId="12" xfId="55" applyNumberFormat="1" applyFont="1" applyFill="1" applyBorder="1" applyAlignment="1">
      <alignment horizontal="center"/>
      <protection/>
    </xf>
    <xf numFmtId="0" fontId="0" fillId="33" borderId="12" xfId="55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 horizontal="center"/>
      <protection/>
    </xf>
    <xf numFmtId="1" fontId="0" fillId="0" borderId="12" xfId="55" applyNumberFormat="1" applyFont="1" applyFill="1" applyBorder="1" applyAlignment="1">
      <alignment horizontal="center"/>
      <protection/>
    </xf>
    <xf numFmtId="1" fontId="0" fillId="0" borderId="0" xfId="55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49" fontId="0" fillId="0" borderId="12" xfId="55" applyNumberFormat="1" applyFont="1" applyFill="1" applyBorder="1" applyAlignment="1">
      <alignment horizontal="left" vertical="center"/>
      <protection/>
    </xf>
    <xf numFmtId="49" fontId="0" fillId="0" borderId="12" xfId="55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/>
    </xf>
    <xf numFmtId="49" fontId="0" fillId="0" borderId="12" xfId="55" applyNumberFormat="1" applyFont="1" applyFill="1" applyBorder="1" applyAlignment="1" applyProtection="1">
      <alignment horizontal="left" vertical="center"/>
      <protection locked="0"/>
    </xf>
    <xf numFmtId="49" fontId="0" fillId="0" borderId="12" xfId="55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49" fontId="0" fillId="0" borderId="12" xfId="55" applyNumberFormat="1" applyFont="1" applyBorder="1" applyAlignment="1">
      <alignment horizontal="left" vertical="center"/>
      <protection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55" applyNumberFormat="1" applyFont="1" applyBorder="1" applyAlignment="1">
      <alignment horizontal="left" vertical="center"/>
      <protection/>
    </xf>
    <xf numFmtId="0" fontId="0" fillId="0" borderId="12" xfId="0" applyFont="1" applyFill="1" applyBorder="1" applyAlignment="1">
      <alignment horizontal="left"/>
    </xf>
    <xf numFmtId="0" fontId="2" fillId="0" borderId="16" xfId="55" applyFont="1" applyFill="1" applyBorder="1" applyAlignment="1">
      <alignment horizontal="center"/>
      <protection/>
    </xf>
    <xf numFmtId="0" fontId="0" fillId="0" borderId="16" xfId="55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49" fontId="0" fillId="0" borderId="16" xfId="55" applyNumberFormat="1" applyFont="1" applyFill="1" applyBorder="1" applyAlignment="1" applyProtection="1">
      <alignment horizontal="center" vertical="center"/>
      <protection/>
    </xf>
    <xf numFmtId="49" fontId="0" fillId="0" borderId="15" xfId="55" applyNumberFormat="1" applyFont="1" applyBorder="1" applyAlignment="1">
      <alignment horizontal="left" vertical="center" wrapText="1"/>
      <protection/>
    </xf>
    <xf numFmtId="167" fontId="0" fillId="0" borderId="0" xfId="55" applyNumberFormat="1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167" fontId="0" fillId="0" borderId="0" xfId="55" applyNumberFormat="1" applyFont="1" applyFill="1" applyBorder="1" applyAlignment="1">
      <alignment horizontal="center"/>
      <protection/>
    </xf>
    <xf numFmtId="14" fontId="0" fillId="0" borderId="0" xfId="55" applyNumberFormat="1" applyFont="1" applyFill="1" applyBorder="1" applyAlignment="1">
      <alignment horizontal="center"/>
      <protection/>
    </xf>
    <xf numFmtId="1" fontId="0" fillId="0" borderId="12" xfId="55" applyNumberFormat="1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34" borderId="12" xfId="55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horizontal="center"/>
      <protection/>
    </xf>
    <xf numFmtId="0" fontId="0" fillId="0" borderId="0" xfId="56" applyFill="1" applyBorder="1">
      <alignment/>
      <protection/>
    </xf>
    <xf numFmtId="0" fontId="0" fillId="0" borderId="0" xfId="56" applyFill="1" applyBorder="1" applyAlignment="1">
      <alignment horizontal="center"/>
      <protection/>
    </xf>
    <xf numFmtId="0" fontId="0" fillId="35" borderId="12" xfId="56" applyFill="1" applyBorder="1" applyAlignment="1">
      <alignment horizontal="center"/>
      <protection/>
    </xf>
    <xf numFmtId="0" fontId="0" fillId="0" borderId="12" xfId="56" applyFill="1" applyBorder="1" applyAlignment="1">
      <alignment horizontal="center"/>
      <protection/>
    </xf>
    <xf numFmtId="0" fontId="0" fillId="0" borderId="17" xfId="55" applyFont="1" applyFill="1" applyBorder="1" applyAlignment="1">
      <alignment horizontal="center" vertical="center"/>
      <protection/>
    </xf>
    <xf numFmtId="0" fontId="0" fillId="0" borderId="18" xfId="55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left"/>
    </xf>
    <xf numFmtId="49" fontId="0" fillId="0" borderId="0" xfId="55" applyNumberFormat="1" applyFont="1" applyFill="1" applyBorder="1" applyAlignment="1">
      <alignment vertical="center"/>
      <protection/>
    </xf>
    <xf numFmtId="49" fontId="0" fillId="0" borderId="12" xfId="55" applyNumberFormat="1" applyFont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/>
    </xf>
    <xf numFmtId="0" fontId="0" fillId="0" borderId="19" xfId="55" applyFont="1" applyFill="1" applyBorder="1" applyAlignment="1" applyProtection="1">
      <alignment horizontal="center"/>
      <protection locked="0"/>
    </xf>
    <xf numFmtId="0" fontId="0" fillId="0" borderId="20" xfId="55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 wrapText="1"/>
    </xf>
    <xf numFmtId="0" fontId="0" fillId="0" borderId="21" xfId="55" applyFont="1" applyFill="1" applyBorder="1" applyAlignment="1" applyProtection="1">
      <alignment horizontal="center"/>
      <protection locked="0"/>
    </xf>
    <xf numFmtId="0" fontId="0" fillId="0" borderId="22" xfId="55" applyFont="1" applyFill="1" applyBorder="1" applyAlignment="1" applyProtection="1">
      <alignment horizontal="center"/>
      <protection locked="0"/>
    </xf>
    <xf numFmtId="0" fontId="0" fillId="0" borderId="23" xfId="55" applyFont="1" applyFill="1" applyBorder="1" applyAlignment="1" applyProtection="1">
      <alignment horizontal="center"/>
      <protection locked="0"/>
    </xf>
    <xf numFmtId="0" fontId="0" fillId="0" borderId="24" xfId="55" applyFont="1" applyFill="1" applyBorder="1" applyAlignment="1" applyProtection="1">
      <alignment horizontal="center"/>
      <protection locked="0"/>
    </xf>
    <xf numFmtId="0" fontId="0" fillId="0" borderId="25" xfId="55" applyFont="1" applyFill="1" applyBorder="1" applyAlignment="1" applyProtection="1">
      <alignment horizontal="center"/>
      <protection locked="0"/>
    </xf>
    <xf numFmtId="0" fontId="0" fillId="0" borderId="26" xfId="55" applyFont="1" applyFill="1" applyBorder="1" applyAlignment="1" applyProtection="1">
      <alignment horizontal="center"/>
      <protection locked="0"/>
    </xf>
    <xf numFmtId="167" fontId="0" fillId="0" borderId="27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1" fontId="0" fillId="0" borderId="16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167" fontId="0" fillId="0" borderId="28" xfId="55" applyNumberFormat="1" applyFont="1" applyFill="1" applyBorder="1" applyAlignment="1">
      <alignment horizontal="center" vertical="center"/>
      <protection/>
    </xf>
    <xf numFmtId="167" fontId="0" fillId="0" borderId="29" xfId="55" applyNumberFormat="1" applyFont="1" applyFill="1" applyBorder="1" applyAlignment="1">
      <alignment horizontal="center" vertical="center"/>
      <protection/>
    </xf>
    <xf numFmtId="0" fontId="0" fillId="0" borderId="29" xfId="55" applyFont="1" applyFill="1" applyBorder="1" applyAlignment="1">
      <alignment horizontal="center" vertical="center"/>
      <protection/>
    </xf>
    <xf numFmtId="0" fontId="0" fillId="0" borderId="30" xfId="55" applyFont="1" applyFill="1" applyBorder="1" applyAlignment="1">
      <alignment horizontal="center" vertical="center"/>
      <protection/>
    </xf>
    <xf numFmtId="14" fontId="0" fillId="0" borderId="31" xfId="0" applyNumberFormat="1" applyFont="1" applyFill="1" applyBorder="1" applyAlignment="1">
      <alignment horizontal="center"/>
    </xf>
    <xf numFmtId="1" fontId="0" fillId="0" borderId="22" xfId="55" applyNumberFormat="1" applyFont="1" applyFill="1" applyBorder="1" applyAlignment="1">
      <alignment horizontal="center"/>
      <protection/>
    </xf>
    <xf numFmtId="1" fontId="0" fillId="0" borderId="32" xfId="55" applyNumberFormat="1" applyFont="1" applyFill="1" applyBorder="1" applyAlignment="1">
      <alignment horizontal="center"/>
      <protection/>
    </xf>
    <xf numFmtId="1" fontId="0" fillId="0" borderId="23" xfId="55" applyNumberFormat="1" applyFont="1" applyFill="1" applyBorder="1" applyAlignment="1">
      <alignment horizontal="center"/>
      <protection/>
    </xf>
    <xf numFmtId="1" fontId="0" fillId="0" borderId="24" xfId="55" applyNumberFormat="1" applyFont="1" applyFill="1" applyBorder="1" applyAlignment="1">
      <alignment horizontal="center"/>
      <protection/>
    </xf>
    <xf numFmtId="1" fontId="0" fillId="0" borderId="21" xfId="55" applyNumberFormat="1" applyFont="1" applyFill="1" applyBorder="1" applyAlignment="1">
      <alignment horizontal="center"/>
      <protection/>
    </xf>
    <xf numFmtId="1" fontId="0" fillId="0" borderId="25" xfId="55" applyNumberFormat="1" applyFont="1" applyFill="1" applyBorder="1" applyAlignment="1">
      <alignment horizontal="center"/>
      <protection/>
    </xf>
    <xf numFmtId="1" fontId="0" fillId="0" borderId="33" xfId="55" applyNumberFormat="1" applyFont="1" applyFill="1" applyBorder="1" applyAlignment="1">
      <alignment horizontal="center"/>
      <protection/>
    </xf>
    <xf numFmtId="1" fontId="0" fillId="0" borderId="26" xfId="55" applyNumberFormat="1" applyFont="1" applyFill="1" applyBorder="1" applyAlignment="1">
      <alignment horizontal="center"/>
      <protection/>
    </xf>
    <xf numFmtId="0" fontId="0" fillId="0" borderId="12" xfId="0" applyBorder="1" applyAlignment="1" applyProtection="1">
      <alignment horizontal="left" wrapText="1"/>
      <protection locked="0"/>
    </xf>
    <xf numFmtId="0" fontId="0" fillId="0" borderId="34" xfId="55" applyFont="1" applyFill="1" applyBorder="1" applyAlignment="1">
      <alignment horizontal="center" vertical="center"/>
      <protection/>
    </xf>
    <xf numFmtId="0" fontId="0" fillId="0" borderId="35" xfId="55" applyFont="1" applyFill="1" applyBorder="1" applyAlignment="1">
      <alignment horizontal="center" vertical="center"/>
      <protection/>
    </xf>
    <xf numFmtId="14" fontId="0" fillId="0" borderId="36" xfId="55" applyNumberFormat="1" applyFont="1" applyFill="1" applyBorder="1" applyAlignment="1">
      <alignment horizontal="center"/>
      <protection/>
    </xf>
    <xf numFmtId="0" fontId="0" fillId="0" borderId="37" xfId="55" applyFont="1" applyFill="1" applyBorder="1" applyAlignment="1">
      <alignment horizontal="center" vertical="center"/>
      <protection/>
    </xf>
    <xf numFmtId="171" fontId="0" fillId="0" borderId="34" xfId="0" applyNumberFormat="1" applyFont="1" applyFill="1" applyBorder="1" applyAlignment="1">
      <alignment horizontal="center"/>
    </xf>
    <xf numFmtId="171" fontId="0" fillId="0" borderId="35" xfId="55" applyNumberFormat="1" applyFont="1" applyFill="1" applyBorder="1" applyAlignment="1">
      <alignment horizontal="center" vertical="center"/>
      <protection/>
    </xf>
    <xf numFmtId="0" fontId="0" fillId="0" borderId="36" xfId="55" applyFont="1" applyFill="1" applyBorder="1" applyAlignment="1">
      <alignment horizontal="center" vertical="center"/>
      <protection/>
    </xf>
    <xf numFmtId="49" fontId="0" fillId="0" borderId="10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71" fontId="0" fillId="0" borderId="10" xfId="55" applyNumberFormat="1" applyFont="1" applyFill="1" applyBorder="1" applyAlignment="1">
      <alignment horizontal="center"/>
      <protection/>
    </xf>
    <xf numFmtId="171" fontId="0" fillId="0" borderId="34" xfId="55" applyNumberFormat="1" applyFont="1" applyFill="1" applyBorder="1" applyAlignment="1">
      <alignment horizontal="center"/>
      <protection/>
    </xf>
    <xf numFmtId="14" fontId="0" fillId="0" borderId="38" xfId="55" applyNumberFormat="1" applyFont="1" applyFill="1" applyBorder="1" applyAlignment="1">
      <alignment horizontal="center"/>
      <protection/>
    </xf>
    <xf numFmtId="14" fontId="0" fillId="0" borderId="17" xfId="55" applyNumberFormat="1" applyFont="1" applyFill="1" applyBorder="1" applyAlignment="1">
      <alignment horizontal="center"/>
      <protection/>
    </xf>
    <xf numFmtId="14" fontId="0" fillId="0" borderId="18" xfId="55" applyNumberFormat="1" applyFont="1" applyFill="1" applyBorder="1" applyAlignment="1">
      <alignment horizontal="center"/>
      <protection/>
    </xf>
    <xf numFmtId="171" fontId="0" fillId="0" borderId="28" xfId="55" applyNumberFormat="1" applyFont="1" applyFill="1" applyBorder="1" applyAlignment="1">
      <alignment horizontal="center"/>
      <protection/>
    </xf>
    <xf numFmtId="49" fontId="0" fillId="0" borderId="0" xfId="55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7" fontId="0" fillId="0" borderId="29" xfId="55" applyNumberFormat="1" applyFont="1" applyFill="1" applyBorder="1" applyAlignment="1">
      <alignment horizontal="center"/>
      <protection/>
    </xf>
    <xf numFmtId="0" fontId="0" fillId="0" borderId="22" xfId="55" applyFont="1" applyFill="1" applyBorder="1" applyAlignment="1" applyProtection="1">
      <alignment horizontal="center"/>
      <protection locked="0"/>
    </xf>
    <xf numFmtId="0" fontId="0" fillId="0" borderId="24" xfId="55" applyFont="1" applyFill="1" applyBorder="1" applyAlignment="1" applyProtection="1">
      <alignment horizontal="center"/>
      <protection locked="0"/>
    </xf>
    <xf numFmtId="0" fontId="0" fillId="0" borderId="25" xfId="55" applyFont="1" applyFill="1" applyBorder="1" applyAlignment="1" applyProtection="1">
      <alignment horizontal="center"/>
      <protection locked="0"/>
    </xf>
    <xf numFmtId="0" fontId="0" fillId="0" borderId="39" xfId="55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wrapText="1"/>
    </xf>
    <xf numFmtId="49" fontId="0" fillId="0" borderId="0" xfId="55" applyNumberFormat="1" applyFont="1" applyFill="1" applyBorder="1" applyAlignment="1">
      <alignment horizontal="center" vertical="center"/>
      <protection/>
    </xf>
    <xf numFmtId="1" fontId="0" fillId="0" borderId="39" xfId="55" applyNumberFormat="1" applyFont="1" applyFill="1" applyBorder="1" applyAlignment="1">
      <alignment horizontal="center"/>
      <protection/>
    </xf>
    <xf numFmtId="0" fontId="7" fillId="36" borderId="12" xfId="55" applyFont="1" applyFill="1" applyBorder="1" applyAlignment="1">
      <alignment horizontal="center" vertical="center"/>
      <protection/>
    </xf>
    <xf numFmtId="49" fontId="0" fillId="0" borderId="39" xfId="55" applyNumberFormat="1" applyFont="1" applyBorder="1" applyAlignment="1">
      <alignment horizontal="left" vertical="center"/>
      <protection/>
    </xf>
    <xf numFmtId="49" fontId="0" fillId="0" borderId="39" xfId="55" applyNumberFormat="1" applyFont="1" applyBorder="1" applyAlignment="1">
      <alignment horizontal="center" vertical="center"/>
      <protection/>
    </xf>
    <xf numFmtId="0" fontId="0" fillId="0" borderId="39" xfId="0" applyFill="1" applyBorder="1" applyAlignment="1" applyProtection="1">
      <alignment/>
      <protection locked="0"/>
    </xf>
    <xf numFmtId="0" fontId="0" fillId="0" borderId="39" xfId="0" applyFill="1" applyBorder="1" applyAlignment="1">
      <alignment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39" xfId="0" applyFill="1" applyBorder="1" applyAlignment="1">
      <alignment horizontal="center"/>
    </xf>
    <xf numFmtId="49" fontId="0" fillId="0" borderId="40" xfId="55" applyNumberFormat="1" applyFont="1" applyBorder="1" applyAlignment="1">
      <alignment horizontal="center" vertical="center"/>
      <protection/>
    </xf>
    <xf numFmtId="49" fontId="0" fillId="0" borderId="35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49" fontId="0" fillId="0" borderId="15" xfId="55" applyNumberFormat="1" applyFont="1" applyBorder="1" applyAlignment="1">
      <alignment horizontal="center" vertical="center" wrapText="1"/>
      <protection/>
    </xf>
    <xf numFmtId="0" fontId="7" fillId="37" borderId="12" xfId="55" applyFont="1" applyFill="1" applyBorder="1" applyAlignment="1">
      <alignment horizontal="center" vertical="center"/>
      <protection/>
    </xf>
    <xf numFmtId="0" fontId="7" fillId="38" borderId="12" xfId="55" applyFont="1" applyFill="1" applyBorder="1" applyAlignment="1">
      <alignment horizontal="center" vertical="center"/>
      <protection/>
    </xf>
    <xf numFmtId="0" fontId="7" fillId="39" borderId="12" xfId="55" applyFont="1" applyFill="1" applyBorder="1" applyAlignment="1">
      <alignment horizontal="center" vertical="center"/>
      <protection/>
    </xf>
    <xf numFmtId="0" fontId="7" fillId="40" borderId="12" xfId="55" applyFont="1" applyFill="1" applyBorder="1" applyAlignment="1">
      <alignment horizontal="center" vertical="center"/>
      <protection/>
    </xf>
    <xf numFmtId="0" fontId="7" fillId="41" borderId="12" xfId="55" applyFont="1" applyFill="1" applyBorder="1" applyAlignment="1">
      <alignment horizontal="center" vertical="center"/>
      <protection/>
    </xf>
    <xf numFmtId="0" fontId="7" fillId="42" borderId="12" xfId="55" applyFont="1" applyFill="1" applyBorder="1" applyAlignment="1">
      <alignment horizontal="center" vertical="center"/>
      <protection/>
    </xf>
    <xf numFmtId="49" fontId="7" fillId="0" borderId="12" xfId="55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168" fontId="0" fillId="0" borderId="42" xfId="0" applyNumberFormat="1" applyFill="1" applyBorder="1" applyAlignment="1" applyProtection="1">
      <alignment horizontal="center"/>
      <protection locked="0"/>
    </xf>
    <xf numFmtId="49" fontId="0" fillId="0" borderId="43" xfId="55" applyNumberFormat="1" applyFont="1" applyBorder="1" applyAlignment="1">
      <alignment vertical="center"/>
      <protection/>
    </xf>
    <xf numFmtId="49" fontId="0" fillId="0" borderId="43" xfId="55" applyNumberFormat="1" applyFont="1" applyBorder="1" applyAlignment="1">
      <alignment horizontal="center" vertical="center"/>
      <protection/>
    </xf>
    <xf numFmtId="0" fontId="0" fillId="0" borderId="44" xfId="55" applyFont="1" applyFill="1" applyBorder="1" applyAlignment="1" applyProtection="1">
      <alignment horizontal="center"/>
      <protection locked="0"/>
    </xf>
    <xf numFmtId="0" fontId="0" fillId="0" borderId="45" xfId="55" applyFont="1" applyFill="1" applyBorder="1" applyAlignment="1" applyProtection="1">
      <alignment horizontal="center"/>
      <protection locked="0"/>
    </xf>
    <xf numFmtId="49" fontId="0" fillId="0" borderId="46" xfId="55" applyNumberFormat="1" applyFont="1" applyBorder="1" applyAlignment="1">
      <alignment horizontal="center" vertical="center"/>
      <protection/>
    </xf>
    <xf numFmtId="49" fontId="0" fillId="0" borderId="47" xfId="55" applyNumberFormat="1" applyFont="1" applyBorder="1" applyAlignment="1">
      <alignment horizontal="center" vertical="center"/>
      <protection/>
    </xf>
    <xf numFmtId="168" fontId="0" fillId="0" borderId="4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9" fontId="0" fillId="0" borderId="12" xfId="55" applyNumberFormat="1" applyFont="1" applyFill="1" applyBorder="1" applyAlignment="1">
      <alignment horizontal="left" vertical="center" wrapText="1"/>
      <protection/>
    </xf>
    <xf numFmtId="49" fontId="0" fillId="0" borderId="12" xfId="55" applyNumberFormat="1" applyFont="1" applyFill="1" applyBorder="1" applyAlignment="1">
      <alignment horizontal="center" vertical="center" wrapText="1"/>
      <protection/>
    </xf>
    <xf numFmtId="177" fontId="0" fillId="33" borderId="12" xfId="55" applyNumberFormat="1" applyFont="1" applyFill="1" applyBorder="1" applyAlignment="1">
      <alignment horizontal="center"/>
      <protection/>
    </xf>
    <xf numFmtId="49" fontId="0" fillId="0" borderId="0" xfId="0" applyNumberFormat="1" applyFill="1" applyBorder="1" applyAlignment="1">
      <alignment horizontal="center"/>
    </xf>
    <xf numFmtId="14" fontId="0" fillId="0" borderId="48" xfId="0" applyNumberFormat="1" applyFill="1" applyBorder="1" applyAlignment="1">
      <alignment horizontal="center"/>
    </xf>
    <xf numFmtId="177" fontId="0" fillId="33" borderId="12" xfId="55" applyNumberFormat="1" applyFont="1" applyFill="1" applyBorder="1" applyAlignment="1">
      <alignment horizontal="center"/>
      <protection/>
    </xf>
    <xf numFmtId="177" fontId="0" fillId="0" borderId="12" xfId="55" applyNumberFormat="1" applyFont="1" applyFill="1" applyBorder="1" applyAlignment="1">
      <alignment horizontal="center"/>
      <protection/>
    </xf>
    <xf numFmtId="177" fontId="0" fillId="0" borderId="16" xfId="55" applyNumberFormat="1" applyFont="1" applyFill="1" applyBorder="1" applyAlignment="1" applyProtection="1">
      <alignment horizontal="center"/>
      <protection locked="0"/>
    </xf>
    <xf numFmtId="177" fontId="2" fillId="0" borderId="12" xfId="55" applyNumberFormat="1" applyFont="1" applyFill="1" applyBorder="1" applyAlignment="1">
      <alignment horizontal="center"/>
      <protection/>
    </xf>
    <xf numFmtId="177" fontId="0" fillId="0" borderId="16" xfId="55" applyNumberFormat="1" applyFont="1" applyFill="1" applyBorder="1" applyAlignment="1" applyProtection="1">
      <alignment horizontal="center"/>
      <protection locked="0"/>
    </xf>
    <xf numFmtId="177" fontId="2" fillId="0" borderId="16" xfId="55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 wrapText="1"/>
    </xf>
    <xf numFmtId="177" fontId="0" fillId="33" borderId="49" xfId="55" applyNumberFormat="1" applyFont="1" applyFill="1" applyBorder="1" applyAlignment="1">
      <alignment horizontal="center"/>
      <protection/>
    </xf>
    <xf numFmtId="177" fontId="50" fillId="33" borderId="12" xfId="55" applyNumberFormat="1" applyFont="1" applyFill="1" applyBorder="1" applyAlignment="1">
      <alignment horizontal="center"/>
      <protection/>
    </xf>
    <xf numFmtId="171" fontId="0" fillId="0" borderId="28" xfId="0" applyNumberFormat="1" applyFont="1" applyFill="1" applyBorder="1" applyAlignment="1">
      <alignment horizontal="center"/>
    </xf>
    <xf numFmtId="15" fontId="0" fillId="0" borderId="28" xfId="55" applyNumberFormat="1" applyFont="1" applyFill="1" applyBorder="1" applyAlignment="1">
      <alignment horizontal="center" vertical="center"/>
      <protection/>
    </xf>
    <xf numFmtId="49" fontId="0" fillId="0" borderId="40" xfId="55" applyNumberFormat="1" applyFont="1" applyBorder="1" applyAlignment="1">
      <alignment horizontal="center" vertical="center"/>
      <protection/>
    </xf>
    <xf numFmtId="171" fontId="0" fillId="0" borderId="17" xfId="0" applyNumberFormat="1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0" xfId="0" applyFont="1" applyBorder="1" applyAlignment="1">
      <alignment/>
    </xf>
    <xf numFmtId="168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168" fontId="0" fillId="0" borderId="50" xfId="0" applyNumberFormat="1" applyFont="1" applyFill="1" applyBorder="1" applyAlignment="1" applyProtection="1">
      <alignment horizontal="center"/>
      <protection locked="0"/>
    </xf>
    <xf numFmtId="177" fontId="0" fillId="0" borderId="21" xfId="55" applyNumberFormat="1" applyFont="1" applyFill="1" applyBorder="1" applyAlignment="1" applyProtection="1">
      <alignment horizontal="center"/>
      <protection locked="0"/>
    </xf>
    <xf numFmtId="168" fontId="0" fillId="0" borderId="51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>
      <alignment horizontal="center"/>
    </xf>
    <xf numFmtId="0" fontId="0" fillId="0" borderId="39" xfId="0" applyFont="1" applyFill="1" applyBorder="1" applyAlignment="1" applyProtection="1">
      <alignment/>
      <protection locked="0"/>
    </xf>
    <xf numFmtId="0" fontId="0" fillId="0" borderId="27" xfId="55" applyFont="1" applyFill="1" applyBorder="1" applyAlignment="1">
      <alignment horizontal="center" vertical="center"/>
      <protection/>
    </xf>
    <xf numFmtId="49" fontId="0" fillId="0" borderId="12" xfId="55" applyNumberFormat="1" applyFont="1" applyFill="1" applyBorder="1" applyAlignment="1">
      <alignment horizontal="right" vertical="center"/>
      <protection/>
    </xf>
    <xf numFmtId="49" fontId="0" fillId="0" borderId="12" xfId="55" applyNumberFormat="1" applyFont="1" applyBorder="1" applyAlignment="1">
      <alignment horizontal="right" vertical="center" wrapText="1"/>
      <protection/>
    </xf>
    <xf numFmtId="0" fontId="0" fillId="0" borderId="12" xfId="55" applyNumberFormat="1" applyFont="1" applyFill="1" applyBorder="1" applyAlignment="1">
      <alignment horizontal="right" vertical="center"/>
      <protection/>
    </xf>
    <xf numFmtId="49" fontId="0" fillId="0" borderId="12" xfId="55" applyNumberFormat="1" applyFont="1" applyFill="1" applyBorder="1" applyAlignment="1" applyProtection="1">
      <alignment horizontal="right" vertical="center"/>
      <protection locked="0"/>
    </xf>
    <xf numFmtId="0" fontId="0" fillId="0" borderId="12" xfId="55" applyNumberFormat="1" applyFont="1" applyBorder="1" applyAlignment="1">
      <alignment horizontal="right" vertical="center"/>
      <protection/>
    </xf>
    <xf numFmtId="0" fontId="0" fillId="0" borderId="12" xfId="55" applyNumberFormat="1" applyFont="1" applyBorder="1" applyAlignment="1">
      <alignment horizontal="right" vertical="center" wrapText="1"/>
      <protection/>
    </xf>
    <xf numFmtId="0" fontId="0" fillId="0" borderId="12" xfId="55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 wrapText="1"/>
    </xf>
    <xf numFmtId="0" fontId="0" fillId="0" borderId="39" xfId="0" applyFont="1" applyFill="1" applyBorder="1" applyAlignment="1" applyProtection="1">
      <alignment horizontal="right"/>
      <protection locked="0"/>
    </xf>
    <xf numFmtId="0" fontId="0" fillId="0" borderId="39" xfId="55" applyNumberFormat="1" applyFont="1" applyBorder="1" applyAlignment="1">
      <alignment horizontal="right" vertical="center"/>
      <protection/>
    </xf>
    <xf numFmtId="0" fontId="0" fillId="0" borderId="39" xfId="0" applyFont="1" applyFill="1" applyBorder="1" applyAlignment="1">
      <alignment horizontal="right"/>
    </xf>
    <xf numFmtId="0" fontId="0" fillId="0" borderId="12" xfId="55" applyNumberFormat="1" applyFont="1" applyFill="1" applyBorder="1" applyAlignment="1">
      <alignment horizontal="right" vertical="center" wrapText="1"/>
      <protection/>
    </xf>
    <xf numFmtId="0" fontId="0" fillId="0" borderId="12" xfId="0" applyFont="1" applyBorder="1" applyAlignment="1">
      <alignment horizontal="right" wrapText="1"/>
    </xf>
    <xf numFmtId="0" fontId="0" fillId="0" borderId="12" xfId="0" applyFont="1" applyBorder="1" applyAlignment="1" applyProtection="1">
      <alignment horizontal="right" wrapText="1"/>
      <protection locked="0"/>
    </xf>
    <xf numFmtId="0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right"/>
      <protection locked="0"/>
    </xf>
    <xf numFmtId="0" fontId="0" fillId="0" borderId="21" xfId="55" applyFont="1" applyFill="1" applyBorder="1" applyAlignment="1" applyProtection="1">
      <alignment horizontal="center"/>
      <protection locked="0"/>
    </xf>
    <xf numFmtId="49" fontId="0" fillId="0" borderId="52" xfId="55" applyNumberFormat="1" applyFont="1" applyFill="1" applyBorder="1" applyAlignment="1">
      <alignment horizontal="center" vertical="center"/>
      <protection/>
    </xf>
    <xf numFmtId="14" fontId="0" fillId="0" borderId="53" xfId="0" applyNumberFormat="1" applyFill="1" applyBorder="1" applyAlignment="1">
      <alignment horizontal="center"/>
    </xf>
    <xf numFmtId="14" fontId="0" fillId="0" borderId="30" xfId="55" applyNumberFormat="1" applyFont="1" applyFill="1" applyBorder="1" applyAlignment="1">
      <alignment horizontal="center"/>
      <protection/>
    </xf>
    <xf numFmtId="49" fontId="0" fillId="0" borderId="52" xfId="55" applyNumberFormat="1" applyFont="1" applyBorder="1" applyAlignment="1">
      <alignment vertical="center"/>
      <protection/>
    </xf>
    <xf numFmtId="14" fontId="0" fillId="0" borderId="45" xfId="0" applyNumberFormat="1" applyFill="1" applyBorder="1" applyAlignment="1">
      <alignment horizontal="center"/>
    </xf>
    <xf numFmtId="168" fontId="0" fillId="0" borderId="54" xfId="0" applyNumberFormat="1" applyFont="1" applyFill="1" applyBorder="1" applyAlignment="1" applyProtection="1">
      <alignment horizontal="center"/>
      <protection locked="0"/>
    </xf>
    <xf numFmtId="177" fontId="0" fillId="0" borderId="55" xfId="55" applyNumberFormat="1" applyFont="1" applyFill="1" applyBorder="1" applyAlignment="1" applyProtection="1">
      <alignment horizontal="center"/>
      <protection locked="0"/>
    </xf>
    <xf numFmtId="177" fontId="0" fillId="0" borderId="21" xfId="55" applyNumberFormat="1" applyFont="1" applyFill="1" applyBorder="1" applyAlignment="1" applyProtection="1">
      <alignment horizontal="center"/>
      <protection locked="0"/>
    </xf>
    <xf numFmtId="177" fontId="0" fillId="0" borderId="43" xfId="55" applyNumberFormat="1" applyFont="1" applyFill="1" applyBorder="1" applyAlignment="1" applyProtection="1">
      <alignment horizontal="center"/>
      <protection locked="0"/>
    </xf>
    <xf numFmtId="168" fontId="0" fillId="0" borderId="56" xfId="0" applyNumberFormat="1" applyFont="1" applyFill="1" applyBorder="1" applyAlignment="1" applyProtection="1">
      <alignment horizontal="center"/>
      <protection locked="0"/>
    </xf>
    <xf numFmtId="49" fontId="0" fillId="0" borderId="57" xfId="0" applyNumberFormat="1" applyFill="1" applyBorder="1" applyAlignment="1">
      <alignment horizontal="center"/>
    </xf>
    <xf numFmtId="14" fontId="0" fillId="0" borderId="58" xfId="0" applyNumberFormat="1" applyFill="1" applyBorder="1" applyAlignment="1">
      <alignment horizontal="center"/>
    </xf>
    <xf numFmtId="49" fontId="0" fillId="0" borderId="59" xfId="55" applyNumberFormat="1" applyFont="1" applyFill="1" applyBorder="1" applyAlignment="1">
      <alignment horizontal="center" vertical="center"/>
      <protection/>
    </xf>
    <xf numFmtId="177" fontId="0" fillId="0" borderId="60" xfId="55" applyNumberFormat="1" applyFont="1" applyFill="1" applyBorder="1" applyAlignment="1" applyProtection="1">
      <alignment horizontal="center"/>
      <protection locked="0"/>
    </xf>
    <xf numFmtId="49" fontId="0" fillId="0" borderId="61" xfId="55" applyNumberFormat="1" applyFont="1" applyBorder="1" applyAlignment="1">
      <alignment horizontal="center" vertical="center"/>
      <protection/>
    </xf>
    <xf numFmtId="177" fontId="0" fillId="0" borderId="43" xfId="55" applyNumberFormat="1" applyFont="1" applyFill="1" applyBorder="1" applyAlignment="1" applyProtection="1">
      <alignment horizontal="center"/>
      <protection locked="0"/>
    </xf>
    <xf numFmtId="49" fontId="0" fillId="0" borderId="59" xfId="55" applyNumberFormat="1" applyFont="1" applyFill="1" applyBorder="1" applyAlignment="1">
      <alignment vertical="center"/>
      <protection/>
    </xf>
    <xf numFmtId="49" fontId="0" fillId="0" borderId="11" xfId="55" applyNumberFormat="1" applyFont="1" applyBorder="1" applyAlignment="1">
      <alignment horizontal="left" vertical="center"/>
      <protection/>
    </xf>
    <xf numFmtId="0" fontId="0" fillId="0" borderId="11" xfId="55" applyNumberFormat="1" applyFont="1" applyBorder="1" applyAlignment="1">
      <alignment horizontal="right" vertical="center"/>
      <protection/>
    </xf>
    <xf numFmtId="49" fontId="0" fillId="0" borderId="11" xfId="55" applyNumberFormat="1" applyFont="1" applyBorder="1" applyAlignment="1">
      <alignment horizontal="center" vertical="center"/>
      <protection/>
    </xf>
    <xf numFmtId="49" fontId="0" fillId="0" borderId="15" xfId="55" applyNumberFormat="1" applyFont="1" applyBorder="1" applyAlignment="1">
      <alignment horizontal="left" vertical="center"/>
      <protection/>
    </xf>
    <xf numFmtId="49" fontId="0" fillId="0" borderId="12" xfId="55" applyNumberFormat="1" applyFont="1" applyFill="1" applyBorder="1" applyAlignment="1">
      <alignment horizontal="left" vertical="center" wrapText="1"/>
      <protection/>
    </xf>
    <xf numFmtId="0" fontId="0" fillId="0" borderId="15" xfId="55" applyNumberFormat="1" applyFont="1" applyBorder="1" applyAlignment="1">
      <alignment horizontal="right" vertical="center"/>
      <protection/>
    </xf>
    <xf numFmtId="49" fontId="0" fillId="0" borderId="15" xfId="55" applyNumberFormat="1" applyFont="1" applyBorder="1" applyAlignment="1">
      <alignment horizontal="center" vertical="center"/>
      <protection/>
    </xf>
    <xf numFmtId="49" fontId="0" fillId="0" borderId="12" xfId="55" applyNumberFormat="1" applyFont="1" applyBorder="1" applyAlignment="1">
      <alignment horizontal="left" vertical="center" wrapText="1"/>
      <protection/>
    </xf>
    <xf numFmtId="168" fontId="0" fillId="0" borderId="62" xfId="0" applyNumberFormat="1" applyFont="1" applyFill="1" applyBorder="1" applyAlignment="1" applyProtection="1">
      <alignment horizontal="center"/>
      <protection locked="0"/>
    </xf>
    <xf numFmtId="49" fontId="0" fillId="0" borderId="59" xfId="0" applyNumberFormat="1" applyFill="1" applyBorder="1" applyAlignment="1">
      <alignment horizontal="center"/>
    </xf>
    <xf numFmtId="14" fontId="0" fillId="0" borderId="63" xfId="0" applyNumberFormat="1" applyFill="1" applyBorder="1" applyAlignment="1">
      <alignment horizontal="center"/>
    </xf>
    <xf numFmtId="177" fontId="0" fillId="0" borderId="61" xfId="55" applyNumberFormat="1" applyFont="1" applyFill="1" applyBorder="1" applyAlignment="1" applyProtection="1">
      <alignment horizontal="center"/>
      <protection locked="0"/>
    </xf>
    <xf numFmtId="49" fontId="0" fillId="0" borderId="43" xfId="55" applyNumberFormat="1" applyFont="1" applyFill="1" applyBorder="1" applyAlignment="1">
      <alignment vertical="center"/>
      <protection/>
    </xf>
    <xf numFmtId="0" fontId="0" fillId="0" borderId="15" xfId="55" applyNumberFormat="1" applyFont="1" applyFill="1" applyBorder="1" applyAlignment="1">
      <alignment horizontal="right" vertical="center"/>
      <protection/>
    </xf>
    <xf numFmtId="49" fontId="0" fillId="0" borderId="15" xfId="55" applyNumberFormat="1" applyFont="1" applyFill="1" applyBorder="1" applyAlignment="1">
      <alignment horizontal="center" vertical="center"/>
      <protection/>
    </xf>
    <xf numFmtId="49" fontId="0" fillId="0" borderId="61" xfId="55" applyNumberFormat="1" applyFont="1" applyBorder="1" applyAlignment="1">
      <alignment vertical="center"/>
      <protection/>
    </xf>
    <xf numFmtId="177" fontId="0" fillId="0" borderId="60" xfId="55" applyNumberFormat="1" applyFont="1" applyFill="1" applyBorder="1" applyAlignment="1" applyProtection="1">
      <alignment horizontal="center"/>
      <protection locked="0"/>
    </xf>
    <xf numFmtId="49" fontId="0" fillId="0" borderId="64" xfId="0" applyNumberFormat="1" applyFill="1" applyBorder="1" applyAlignment="1">
      <alignment horizontal="center"/>
    </xf>
    <xf numFmtId="14" fontId="0" fillId="0" borderId="65" xfId="0" applyNumberForma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right"/>
      <protection locked="0"/>
    </xf>
    <xf numFmtId="167" fontId="0" fillId="0" borderId="17" xfId="55" applyNumberFormat="1" applyFont="1" applyFill="1" applyBorder="1" applyAlignment="1">
      <alignment horizontal="center"/>
      <protection/>
    </xf>
    <xf numFmtId="0" fontId="0" fillId="0" borderId="44" xfId="55" applyFont="1" applyFill="1" applyBorder="1" applyAlignment="1" applyProtection="1">
      <alignment horizontal="center"/>
      <protection locked="0"/>
    </xf>
    <xf numFmtId="0" fontId="0" fillId="0" borderId="19" xfId="55" applyFont="1" applyFill="1" applyBorder="1" applyAlignment="1" applyProtection="1">
      <alignment horizontal="center"/>
      <protection locked="0"/>
    </xf>
    <xf numFmtId="0" fontId="0" fillId="0" borderId="20" xfId="55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5" fillId="43" borderId="66" xfId="0" applyFont="1" applyFill="1" applyBorder="1" applyAlignment="1">
      <alignment horizontal="center" vertical="center"/>
    </xf>
    <xf numFmtId="0" fontId="5" fillId="43" borderId="40" xfId="0" applyFont="1" applyFill="1" applyBorder="1" applyAlignment="1">
      <alignment horizontal="center" vertical="center"/>
    </xf>
    <xf numFmtId="0" fontId="5" fillId="43" borderId="67" xfId="0" applyFont="1" applyFill="1" applyBorder="1" applyAlignment="1">
      <alignment horizontal="center" vertical="center"/>
    </xf>
    <xf numFmtId="0" fontId="5" fillId="43" borderId="68" xfId="0" applyFont="1" applyFill="1" applyBorder="1" applyAlignment="1">
      <alignment horizontal="center" vertical="center"/>
    </xf>
    <xf numFmtId="0" fontId="5" fillId="43" borderId="69" xfId="0" applyFont="1" applyFill="1" applyBorder="1" applyAlignment="1">
      <alignment horizontal="center" vertical="center"/>
    </xf>
    <xf numFmtId="0" fontId="0" fillId="0" borderId="11" xfId="55" applyFont="1" applyFill="1" applyBorder="1" applyAlignment="1">
      <alignment horizontal="center" vertical="center"/>
      <protection/>
    </xf>
    <xf numFmtId="0" fontId="0" fillId="0" borderId="15" xfId="55" applyFont="1" applyFill="1" applyBorder="1" applyAlignment="1">
      <alignment horizontal="center" vertical="center"/>
      <protection/>
    </xf>
    <xf numFmtId="0" fontId="0" fillId="0" borderId="70" xfId="56" applyFont="1" applyFill="1" applyBorder="1" applyAlignment="1">
      <alignment horizontal="center" vertical="center" wrapText="1" shrinkToFit="1"/>
      <protection/>
    </xf>
    <xf numFmtId="0" fontId="0" fillId="0" borderId="71" xfId="56" applyFont="1" applyFill="1" applyBorder="1" applyAlignment="1">
      <alignment horizontal="center" vertical="center" wrapText="1" shrinkToFit="1"/>
      <protection/>
    </xf>
    <xf numFmtId="0" fontId="0" fillId="0" borderId="10" xfId="56" applyFont="1" applyFill="1" applyBorder="1" applyAlignment="1">
      <alignment horizontal="center" vertical="center" wrapText="1" shrinkToFit="1"/>
      <protection/>
    </xf>
    <xf numFmtId="0" fontId="0" fillId="0" borderId="72" xfId="56" applyFont="1" applyFill="1" applyBorder="1" applyAlignment="1">
      <alignment horizontal="center" vertical="center" wrapText="1" shrinkToFit="1"/>
      <protection/>
    </xf>
    <xf numFmtId="0" fontId="0" fillId="0" borderId="14" xfId="56" applyFont="1" applyFill="1" applyBorder="1" applyAlignment="1">
      <alignment horizontal="center" vertical="center" wrapText="1" shrinkToFit="1"/>
      <protection/>
    </xf>
    <xf numFmtId="0" fontId="0" fillId="0" borderId="73" xfId="56" applyFont="1" applyFill="1" applyBorder="1" applyAlignment="1">
      <alignment horizontal="center" vertical="center" wrapText="1" shrinkToFit="1"/>
      <protection/>
    </xf>
    <xf numFmtId="49" fontId="1" fillId="0" borderId="0" xfId="55" applyNumberFormat="1" applyFont="1" applyBorder="1" applyAlignment="1">
      <alignment horizontal="center" vertical="center"/>
      <protection/>
    </xf>
    <xf numFmtId="0" fontId="2" fillId="34" borderId="12" xfId="55" applyFont="1" applyFill="1" applyBorder="1" applyAlignment="1">
      <alignment horizontal="center" vertical="center"/>
      <protection/>
    </xf>
    <xf numFmtId="0" fontId="0" fillId="0" borderId="16" xfId="55" applyFont="1" applyFill="1" applyBorder="1" applyAlignment="1">
      <alignment horizontal="center" vertical="center"/>
      <protection/>
    </xf>
    <xf numFmtId="0" fontId="0" fillId="0" borderId="43" xfId="55" applyFont="1" applyFill="1" applyBorder="1" applyAlignment="1">
      <alignment horizontal="center" vertical="center"/>
      <protection/>
    </xf>
    <xf numFmtId="0" fontId="0" fillId="0" borderId="49" xfId="55" applyFont="1" applyFill="1" applyBorder="1" applyAlignment="1">
      <alignment horizontal="center" vertical="center"/>
      <protection/>
    </xf>
    <xf numFmtId="0" fontId="0" fillId="0" borderId="12" xfId="55" applyFont="1" applyFill="1" applyBorder="1" applyAlignment="1">
      <alignment horizontal="center" vertical="center"/>
      <protection/>
    </xf>
    <xf numFmtId="0" fontId="0" fillId="0" borderId="14" xfId="55" applyFont="1" applyFill="1" applyBorder="1" applyAlignment="1">
      <alignment horizontal="center" vertical="center"/>
      <protection/>
    </xf>
    <xf numFmtId="0" fontId="5" fillId="43" borderId="74" xfId="0" applyFont="1" applyFill="1" applyBorder="1" applyAlignment="1">
      <alignment horizontal="center" vertical="center"/>
    </xf>
    <xf numFmtId="0" fontId="5" fillId="43" borderId="52" xfId="0" applyFont="1" applyFill="1" applyBorder="1" applyAlignment="1">
      <alignment horizontal="center" vertical="center"/>
    </xf>
    <xf numFmtId="0" fontId="5" fillId="43" borderId="75" xfId="0" applyFont="1" applyFill="1" applyBorder="1" applyAlignment="1">
      <alignment horizontal="center" vertical="center"/>
    </xf>
    <xf numFmtId="0" fontId="0" fillId="0" borderId="15" xfId="56" applyFont="1" applyFill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34" borderId="12" xfId="55" applyFont="1" applyFill="1" applyBorder="1" applyAlignment="1">
      <alignment horizontal="center" vertical="center"/>
      <protection/>
    </xf>
    <xf numFmtId="0" fontId="10" fillId="35" borderId="12" xfId="56" applyFont="1" applyFill="1" applyBorder="1" applyAlignment="1">
      <alignment horizontal="center"/>
      <protection/>
    </xf>
    <xf numFmtId="0" fontId="10" fillId="0" borderId="12" xfId="56" applyFont="1" applyFill="1" applyBorder="1" applyAlignment="1">
      <alignment horizontal="center"/>
      <protection/>
    </xf>
    <xf numFmtId="0" fontId="0" fillId="0" borderId="12" xfId="0" applyFill="1" applyBorder="1" applyAlignment="1">
      <alignment/>
    </xf>
  </cellXfs>
  <cellStyles count="5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 [0]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Currency [0]" xfId="47"/>
    <cellStyle name="Entrada" xfId="48"/>
    <cellStyle name="Hyperlink" xfId="49"/>
    <cellStyle name="Followed Hyperlink" xfId="50"/>
    <cellStyle name="Incorrecto" xfId="51"/>
    <cellStyle name="Currency" xfId="52"/>
    <cellStyle name="Currency [0]" xfId="53"/>
    <cellStyle name="Neutro" xfId="54"/>
    <cellStyle name="Normal_NOVO_RKG_CARABINA" xfId="55"/>
    <cellStyle name="Normal_NOVO_RKG_PISTOLA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otal" xfId="64"/>
    <cellStyle name="Verificar Célula" xfId="65"/>
    <cellStyle name="Comma" xfId="66"/>
  </cellStyles>
  <dxfs count="79"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19050</xdr:rowOff>
    </xdr:from>
    <xdr:to>
      <xdr:col>12</xdr:col>
      <xdr:colOff>371475</xdr:colOff>
      <xdr:row>6</xdr:row>
      <xdr:rowOff>133350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8097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828675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0</xdr:row>
      <xdr:rowOff>133350</xdr:rowOff>
    </xdr:from>
    <xdr:to>
      <xdr:col>12</xdr:col>
      <xdr:colOff>581025</xdr:colOff>
      <xdr:row>6</xdr:row>
      <xdr:rowOff>85725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33350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1</xdr:row>
      <xdr:rowOff>28575</xdr:rowOff>
    </xdr:from>
    <xdr:to>
      <xdr:col>12</xdr:col>
      <xdr:colOff>561975</xdr:colOff>
      <xdr:row>6</xdr:row>
      <xdr:rowOff>142875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90500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800100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104775</xdr:rowOff>
    </xdr:from>
    <xdr:to>
      <xdr:col>12</xdr:col>
      <xdr:colOff>581025</xdr:colOff>
      <xdr:row>6</xdr:row>
      <xdr:rowOff>57150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10477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828675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127"/>
  <sheetViews>
    <sheetView showGridLines="0" tabSelected="1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19.00390625" style="2" customWidth="1"/>
    <col min="3" max="3" width="8.57421875" style="2" bestFit="1" customWidth="1"/>
    <col min="4" max="4" width="10.00390625" style="1" customWidth="1"/>
    <col min="5" max="6" width="9.28125" style="3" customWidth="1"/>
    <col min="7" max="8" width="8.140625" style="3" customWidth="1"/>
    <col min="9" max="11" width="8.28125" style="3" customWidth="1"/>
    <col min="12" max="12" width="9.8515625" style="3" customWidth="1"/>
    <col min="13" max="13" width="11.140625" style="3" customWidth="1"/>
    <col min="14" max="14" width="1.7109375" style="4" customWidth="1"/>
    <col min="15" max="55" width="18.00390625" style="62" customWidth="1"/>
    <col min="56" max="56" width="19.00390625" style="62" customWidth="1"/>
    <col min="57" max="68" width="18.00390625" style="62" customWidth="1"/>
    <col min="69" max="70" width="16.57421875" style="62" customWidth="1"/>
    <col min="71" max="71" width="9.140625" style="3" customWidth="1"/>
    <col min="97" max="16384" width="9.140625" style="3" customWidth="1"/>
  </cols>
  <sheetData>
    <row r="1" ht="12.75"/>
    <row r="2" spans="1:3" ht="12.75">
      <c r="A2" s="3"/>
      <c r="B2" s="3"/>
      <c r="C2" s="3"/>
    </row>
    <row r="3" ht="12.75"/>
    <row r="4" ht="12.75"/>
    <row r="5" spans="1:13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ht="12.75"/>
    <row r="7" ht="12.75"/>
    <row r="8" ht="12.75"/>
    <row r="9" spans="1:70" s="6" customFormat="1" ht="24.75" customHeight="1">
      <c r="A9" s="264" t="s">
        <v>315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5"/>
      <c r="O9" s="250">
        <v>2017</v>
      </c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2"/>
      <c r="AT9" s="253">
        <v>2016</v>
      </c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4"/>
    </row>
    <row r="10" spans="1:70" s="6" customFormat="1" ht="12.75" customHeight="1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5" t="s">
        <v>224</v>
      </c>
      <c r="H10" s="266"/>
      <c r="I10" s="266"/>
      <c r="J10" s="266"/>
      <c r="K10" s="267"/>
      <c r="L10" s="7" t="s">
        <v>7</v>
      </c>
      <c r="M10" s="8" t="s">
        <v>8</v>
      </c>
      <c r="N10" s="9"/>
      <c r="O10" s="177">
        <v>43002</v>
      </c>
      <c r="P10" s="177">
        <v>43002</v>
      </c>
      <c r="Q10" s="177">
        <v>43001</v>
      </c>
      <c r="R10" s="177">
        <v>42995</v>
      </c>
      <c r="S10" s="177">
        <v>42994</v>
      </c>
      <c r="T10" s="177">
        <v>42994</v>
      </c>
      <c r="U10" s="177">
        <v>42987</v>
      </c>
      <c r="V10" s="177">
        <v>42938</v>
      </c>
      <c r="W10" s="177">
        <v>42932</v>
      </c>
      <c r="X10" s="177">
        <v>42911</v>
      </c>
      <c r="Y10" s="177">
        <v>42911</v>
      </c>
      <c r="Z10" s="177">
        <v>42903</v>
      </c>
      <c r="AA10" s="177">
        <v>42876</v>
      </c>
      <c r="AB10" s="177">
        <v>42848</v>
      </c>
      <c r="AC10" s="177">
        <v>42834</v>
      </c>
      <c r="AD10" s="177">
        <v>41001</v>
      </c>
      <c r="AE10" s="177">
        <v>42820</v>
      </c>
      <c r="AF10" s="177">
        <v>42812</v>
      </c>
      <c r="AG10" s="177">
        <v>42805</v>
      </c>
      <c r="AH10" s="177">
        <v>42799</v>
      </c>
      <c r="AI10" s="177">
        <v>42799</v>
      </c>
      <c r="AJ10" s="182">
        <v>42791</v>
      </c>
      <c r="AK10" s="182">
        <v>42791</v>
      </c>
      <c r="AL10" s="177">
        <v>42778</v>
      </c>
      <c r="AM10" s="177">
        <v>42777</v>
      </c>
      <c r="AN10" s="177">
        <v>42771</v>
      </c>
      <c r="AO10" s="177">
        <v>42756</v>
      </c>
      <c r="AP10" s="180">
        <v>42756</v>
      </c>
      <c r="AQ10" s="180">
        <v>42750</v>
      </c>
      <c r="AR10" s="180">
        <v>42749</v>
      </c>
      <c r="AS10" s="214">
        <v>42742</v>
      </c>
      <c r="AT10" s="210">
        <v>42722</v>
      </c>
      <c r="AU10" s="180">
        <v>42714</v>
      </c>
      <c r="AV10" s="180">
        <v>42705</v>
      </c>
      <c r="AW10" s="180">
        <v>42700</v>
      </c>
      <c r="AX10" s="180">
        <v>42694</v>
      </c>
      <c r="AY10" s="180">
        <v>42694</v>
      </c>
      <c r="AZ10" s="180">
        <v>42694</v>
      </c>
      <c r="BA10" s="180">
        <v>42694</v>
      </c>
      <c r="BB10" s="180">
        <v>42693</v>
      </c>
      <c r="BC10" s="180">
        <v>42687</v>
      </c>
      <c r="BD10" s="180">
        <v>42680</v>
      </c>
      <c r="BE10" s="180">
        <v>42679</v>
      </c>
      <c r="BF10" s="180">
        <v>42679</v>
      </c>
      <c r="BG10" s="180">
        <v>42679</v>
      </c>
      <c r="BH10" s="180">
        <v>42672</v>
      </c>
      <c r="BI10" s="180">
        <v>42672</v>
      </c>
      <c r="BJ10" s="180">
        <v>42703</v>
      </c>
      <c r="BK10" s="180">
        <v>42697</v>
      </c>
      <c r="BL10" s="180">
        <v>42659</v>
      </c>
      <c r="BM10" s="180">
        <v>42658</v>
      </c>
      <c r="BN10" s="180">
        <v>42658</v>
      </c>
      <c r="BO10" s="180">
        <v>42652</v>
      </c>
      <c r="BP10" s="177">
        <v>42651</v>
      </c>
      <c r="BQ10" s="210">
        <v>42645</v>
      </c>
      <c r="BR10" s="177">
        <v>42645</v>
      </c>
    </row>
    <row r="11" spans="1:70" s="6" customFormat="1" ht="12.75">
      <c r="A11" s="256"/>
      <c r="B11" s="256"/>
      <c r="C11" s="256"/>
      <c r="D11" s="256"/>
      <c r="E11" s="259"/>
      <c r="F11" s="260"/>
      <c r="G11" s="255">
        <v>1</v>
      </c>
      <c r="H11" s="255">
        <v>2</v>
      </c>
      <c r="I11" s="255">
        <v>3</v>
      </c>
      <c r="J11" s="255">
        <v>4</v>
      </c>
      <c r="K11" s="255">
        <v>5</v>
      </c>
      <c r="L11" s="7" t="s">
        <v>9</v>
      </c>
      <c r="M11" s="11" t="s">
        <v>10</v>
      </c>
      <c r="N11" s="9"/>
      <c r="O11" s="178" t="s">
        <v>305</v>
      </c>
      <c r="P11" s="178" t="s">
        <v>11</v>
      </c>
      <c r="Q11" s="130" t="s">
        <v>214</v>
      </c>
      <c r="R11" s="183" t="s">
        <v>82</v>
      </c>
      <c r="S11" s="130" t="s">
        <v>11</v>
      </c>
      <c r="T11" s="183" t="s">
        <v>375</v>
      </c>
      <c r="U11" s="183" t="s">
        <v>378</v>
      </c>
      <c r="V11" s="178" t="s">
        <v>11</v>
      </c>
      <c r="W11" s="178" t="s">
        <v>11</v>
      </c>
      <c r="X11" s="178" t="s">
        <v>305</v>
      </c>
      <c r="Y11" s="178" t="s">
        <v>261</v>
      </c>
      <c r="Z11" s="130" t="s">
        <v>11</v>
      </c>
      <c r="AA11" s="178" t="s">
        <v>305</v>
      </c>
      <c r="AB11" s="130" t="s">
        <v>11</v>
      </c>
      <c r="AC11" s="130" t="s">
        <v>11</v>
      </c>
      <c r="AD11" s="130" t="s">
        <v>11</v>
      </c>
      <c r="AE11" s="130" t="s">
        <v>11</v>
      </c>
      <c r="AF11" s="130" t="s">
        <v>11</v>
      </c>
      <c r="AG11" s="130" t="s">
        <v>214</v>
      </c>
      <c r="AH11" s="130" t="s">
        <v>333</v>
      </c>
      <c r="AI11" s="178" t="s">
        <v>305</v>
      </c>
      <c r="AJ11" s="183" t="s">
        <v>11</v>
      </c>
      <c r="AK11" s="183" t="s">
        <v>11</v>
      </c>
      <c r="AL11" s="130" t="s">
        <v>252</v>
      </c>
      <c r="AM11" s="130" t="s">
        <v>214</v>
      </c>
      <c r="AN11" s="130" t="s">
        <v>11</v>
      </c>
      <c r="AO11" s="130" t="s">
        <v>307</v>
      </c>
      <c r="AP11" s="100" t="s">
        <v>308</v>
      </c>
      <c r="AQ11" s="100" t="s">
        <v>11</v>
      </c>
      <c r="AR11" s="100" t="s">
        <v>11</v>
      </c>
      <c r="AS11" s="215" t="s">
        <v>305</v>
      </c>
      <c r="AT11" s="158" t="s">
        <v>11</v>
      </c>
      <c r="AU11" s="100" t="s">
        <v>258</v>
      </c>
      <c r="AV11" s="100" t="s">
        <v>227</v>
      </c>
      <c r="AW11" s="100" t="s">
        <v>227</v>
      </c>
      <c r="AX11" s="100" t="s">
        <v>274</v>
      </c>
      <c r="AY11" s="100" t="s">
        <v>227</v>
      </c>
      <c r="AZ11" s="100" t="s">
        <v>276</v>
      </c>
      <c r="BA11" s="100" t="s">
        <v>11</v>
      </c>
      <c r="BB11" s="178" t="s">
        <v>11</v>
      </c>
      <c r="BC11" s="100" t="s">
        <v>81</v>
      </c>
      <c r="BD11" s="100" t="s">
        <v>264</v>
      </c>
      <c r="BE11" s="100" t="s">
        <v>11</v>
      </c>
      <c r="BF11" s="100" t="s">
        <v>81</v>
      </c>
      <c r="BG11" s="100" t="s">
        <v>81</v>
      </c>
      <c r="BH11" s="100" t="s">
        <v>81</v>
      </c>
      <c r="BI11" s="100" t="s">
        <v>11</v>
      </c>
      <c r="BJ11" s="100" t="s">
        <v>299</v>
      </c>
      <c r="BK11" s="100" t="s">
        <v>11</v>
      </c>
      <c r="BL11" s="100" t="s">
        <v>270</v>
      </c>
      <c r="BM11" s="100" t="s">
        <v>227</v>
      </c>
      <c r="BN11" s="100" t="s">
        <v>232</v>
      </c>
      <c r="BO11" s="100" t="s">
        <v>82</v>
      </c>
      <c r="BP11" s="178" t="s">
        <v>11</v>
      </c>
      <c r="BQ11" s="158" t="s">
        <v>264</v>
      </c>
      <c r="BR11" s="130" t="s">
        <v>268</v>
      </c>
    </row>
    <row r="12" spans="1:70" s="6" customFormat="1" ht="12.75">
      <c r="A12" s="256"/>
      <c r="B12" s="256"/>
      <c r="C12" s="256"/>
      <c r="D12" s="256"/>
      <c r="E12" s="261"/>
      <c r="F12" s="262"/>
      <c r="G12" s="256"/>
      <c r="H12" s="256"/>
      <c r="I12" s="256"/>
      <c r="J12" s="256"/>
      <c r="K12" s="256"/>
      <c r="L12" s="12" t="s">
        <v>10</v>
      </c>
      <c r="M12" s="13" t="s">
        <v>12</v>
      </c>
      <c r="N12" s="14"/>
      <c r="O12" s="209" t="s">
        <v>369</v>
      </c>
      <c r="P12" s="209" t="s">
        <v>370</v>
      </c>
      <c r="Q12" s="131" t="s">
        <v>371</v>
      </c>
      <c r="R12" s="206" t="s">
        <v>373</v>
      </c>
      <c r="S12" s="131" t="s">
        <v>374</v>
      </c>
      <c r="T12" s="206" t="s">
        <v>376</v>
      </c>
      <c r="U12" s="206" t="s">
        <v>377</v>
      </c>
      <c r="V12" s="209" t="s">
        <v>70</v>
      </c>
      <c r="W12" s="179" t="s">
        <v>359</v>
      </c>
      <c r="X12" s="209" t="s">
        <v>363</v>
      </c>
      <c r="Y12" s="209" t="s">
        <v>364</v>
      </c>
      <c r="Z12" s="131" t="s">
        <v>368</v>
      </c>
      <c r="AA12" s="209" t="s">
        <v>273</v>
      </c>
      <c r="AB12" s="131" t="s">
        <v>343</v>
      </c>
      <c r="AC12" s="131" t="s">
        <v>52</v>
      </c>
      <c r="AD12" s="131" t="s">
        <v>342</v>
      </c>
      <c r="AE12" s="131" t="s">
        <v>253</v>
      </c>
      <c r="AF12" s="131" t="s">
        <v>367</v>
      </c>
      <c r="AG12" s="131" t="s">
        <v>273</v>
      </c>
      <c r="AH12" s="131" t="s">
        <v>334</v>
      </c>
      <c r="AI12" s="209" t="s">
        <v>206</v>
      </c>
      <c r="AJ12" s="206" t="s">
        <v>335</v>
      </c>
      <c r="AK12" s="206" t="s">
        <v>313</v>
      </c>
      <c r="AL12" s="131" t="s">
        <v>310</v>
      </c>
      <c r="AM12" s="131" t="s">
        <v>206</v>
      </c>
      <c r="AN12" s="131" t="s">
        <v>312</v>
      </c>
      <c r="AO12" s="131" t="s">
        <v>309</v>
      </c>
      <c r="AP12" s="101" t="s">
        <v>298</v>
      </c>
      <c r="AQ12" s="101" t="s">
        <v>49</v>
      </c>
      <c r="AR12" s="101" t="s">
        <v>213</v>
      </c>
      <c r="AS12" s="216" t="s">
        <v>275</v>
      </c>
      <c r="AT12" s="159" t="s">
        <v>304</v>
      </c>
      <c r="AU12" s="101" t="s">
        <v>84</v>
      </c>
      <c r="AV12" s="101" t="s">
        <v>263</v>
      </c>
      <c r="AW12" s="101" t="s">
        <v>273</v>
      </c>
      <c r="AX12" s="101" t="s">
        <v>49</v>
      </c>
      <c r="AY12" s="101" t="s">
        <v>275</v>
      </c>
      <c r="AZ12" s="101" t="s">
        <v>52</v>
      </c>
      <c r="BA12" s="101" t="s">
        <v>14</v>
      </c>
      <c r="BB12" s="179" t="s">
        <v>278</v>
      </c>
      <c r="BC12" s="101" t="s">
        <v>16</v>
      </c>
      <c r="BD12" s="101" t="s">
        <v>291</v>
      </c>
      <c r="BE12" s="101" t="s">
        <v>292</v>
      </c>
      <c r="BF12" s="101" t="s">
        <v>13</v>
      </c>
      <c r="BG12" s="101" t="s">
        <v>287</v>
      </c>
      <c r="BH12" s="101" t="s">
        <v>15</v>
      </c>
      <c r="BI12" s="101" t="s">
        <v>298</v>
      </c>
      <c r="BJ12" s="101" t="s">
        <v>300</v>
      </c>
      <c r="BK12" s="101" t="s">
        <v>301</v>
      </c>
      <c r="BL12" s="101" t="s">
        <v>49</v>
      </c>
      <c r="BM12" s="101" t="s">
        <v>206</v>
      </c>
      <c r="BN12" s="101" t="s">
        <v>233</v>
      </c>
      <c r="BO12" s="101" t="s">
        <v>262</v>
      </c>
      <c r="BP12" s="179" t="s">
        <v>271</v>
      </c>
      <c r="BQ12" s="159" t="s">
        <v>265</v>
      </c>
      <c r="BR12" s="131" t="s">
        <v>269</v>
      </c>
    </row>
    <row r="13" spans="13:70" ht="13.5" customHeight="1">
      <c r="M13" s="147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217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</row>
    <row r="14" spans="1:70" ht="12.75">
      <c r="A14" s="15">
        <f aca="true" t="shared" si="0" ref="A14:A45">A13+1</f>
        <v>1</v>
      </c>
      <c r="B14" s="24" t="s">
        <v>175</v>
      </c>
      <c r="C14" s="188">
        <v>10273</v>
      </c>
      <c r="D14" s="25" t="s">
        <v>14</v>
      </c>
      <c r="E14" s="160">
        <f>MAX(O14:AD14)</f>
        <v>605.6</v>
      </c>
      <c r="F14" s="18" t="str">
        <f>VLOOKUP(E14,TabelaD!$A$3:$B$256,2,TRUE)</f>
        <v>Não</v>
      </c>
      <c r="G14" s="157">
        <f>LARGE(O14:BR14,1)</f>
        <v>616.2</v>
      </c>
      <c r="H14" s="157">
        <f>LARGE(O14:BR14,2)</f>
        <v>614.6</v>
      </c>
      <c r="I14" s="157">
        <f>LARGE(O14:BR14,3)</f>
        <v>612.9</v>
      </c>
      <c r="J14" s="157">
        <f>LARGE(O14:BR14,4)</f>
        <v>612.5</v>
      </c>
      <c r="K14" s="157">
        <f>LARGE(O14:BR14,5)</f>
        <v>609.2</v>
      </c>
      <c r="L14" s="168">
        <f>SUM(G14:K14)</f>
        <v>3065.4000000000005</v>
      </c>
      <c r="M14" s="157">
        <f>L14/5</f>
        <v>613.0800000000002</v>
      </c>
      <c r="N14" s="22"/>
      <c r="O14" s="162">
        <v>0</v>
      </c>
      <c r="P14" s="162">
        <v>0</v>
      </c>
      <c r="Q14" s="162">
        <v>0</v>
      </c>
      <c r="R14" s="162">
        <v>0</v>
      </c>
      <c r="S14" s="162">
        <v>0</v>
      </c>
      <c r="T14" s="162">
        <v>0</v>
      </c>
      <c r="U14" s="162">
        <v>0</v>
      </c>
      <c r="V14" s="162">
        <v>0</v>
      </c>
      <c r="W14" s="162">
        <v>0</v>
      </c>
      <c r="X14" s="162">
        <v>0</v>
      </c>
      <c r="Y14" s="162">
        <v>605.6</v>
      </c>
      <c r="Z14" s="162">
        <v>0</v>
      </c>
      <c r="AA14" s="162">
        <v>0</v>
      </c>
      <c r="AB14" s="162">
        <v>0</v>
      </c>
      <c r="AC14" s="162">
        <v>0</v>
      </c>
      <c r="AD14" s="162">
        <v>0</v>
      </c>
      <c r="AE14" s="162">
        <v>0</v>
      </c>
      <c r="AF14" s="162">
        <v>0</v>
      </c>
      <c r="AG14" s="162">
        <v>0</v>
      </c>
      <c r="AH14" s="162">
        <v>0</v>
      </c>
      <c r="AI14" s="162">
        <v>0</v>
      </c>
      <c r="AJ14" s="162">
        <v>0</v>
      </c>
      <c r="AK14" s="162">
        <v>0</v>
      </c>
      <c r="AL14" s="162">
        <v>612.5</v>
      </c>
      <c r="AM14" s="162">
        <v>0</v>
      </c>
      <c r="AN14" s="162">
        <v>612.9</v>
      </c>
      <c r="AO14" s="162">
        <v>614.6</v>
      </c>
      <c r="AP14" s="162">
        <v>0</v>
      </c>
      <c r="AQ14" s="162">
        <v>0</v>
      </c>
      <c r="AR14" s="162">
        <v>0</v>
      </c>
      <c r="AS14" s="218">
        <v>0</v>
      </c>
      <c r="AT14" s="213">
        <v>0</v>
      </c>
      <c r="AU14" s="162">
        <v>607.6</v>
      </c>
      <c r="AV14" s="162">
        <v>0</v>
      </c>
      <c r="AW14" s="162">
        <v>0</v>
      </c>
      <c r="AX14" s="162">
        <v>0</v>
      </c>
      <c r="AY14" s="162">
        <v>0</v>
      </c>
      <c r="AZ14" s="162">
        <v>0</v>
      </c>
      <c r="BA14" s="162">
        <v>616.2</v>
      </c>
      <c r="BB14" s="162">
        <v>0</v>
      </c>
      <c r="BC14" s="162">
        <v>602.7</v>
      </c>
      <c r="BD14" s="162">
        <v>0</v>
      </c>
      <c r="BE14" s="162">
        <v>0</v>
      </c>
      <c r="BF14" s="162">
        <v>0</v>
      </c>
      <c r="BG14" s="162">
        <v>0</v>
      </c>
      <c r="BH14" s="162">
        <v>0</v>
      </c>
      <c r="BI14" s="162">
        <v>0</v>
      </c>
      <c r="BJ14" s="162">
        <v>0</v>
      </c>
      <c r="BK14" s="162">
        <v>0</v>
      </c>
      <c r="BL14" s="162">
        <v>0</v>
      </c>
      <c r="BM14" s="162">
        <v>0</v>
      </c>
      <c r="BN14" s="162">
        <v>609.2</v>
      </c>
      <c r="BO14" s="162">
        <v>0</v>
      </c>
      <c r="BP14" s="162">
        <v>0</v>
      </c>
      <c r="BQ14" s="162">
        <v>0</v>
      </c>
      <c r="BR14" s="212">
        <v>0</v>
      </c>
    </row>
    <row r="15" spans="1:70" ht="12.75">
      <c r="A15" s="15">
        <f t="shared" si="0"/>
        <v>2</v>
      </c>
      <c r="B15" s="24" t="s">
        <v>239</v>
      </c>
      <c r="C15" s="188">
        <v>13649</v>
      </c>
      <c r="D15" s="25" t="s">
        <v>76</v>
      </c>
      <c r="E15" s="160">
        <f>MAX(O15:AD15)</f>
        <v>608.7</v>
      </c>
      <c r="F15" s="18" t="str">
        <f>VLOOKUP(E15,TabelaD!$A$3:$B$256,2,TRUE)</f>
        <v>Não</v>
      </c>
      <c r="G15" s="157">
        <f>LARGE(O15:BR15,1)</f>
        <v>612.7</v>
      </c>
      <c r="H15" s="157">
        <f>LARGE(O15:BR15,2)</f>
        <v>612.3</v>
      </c>
      <c r="I15" s="157">
        <f>LARGE(O15:BR15,3)</f>
        <v>610.7</v>
      </c>
      <c r="J15" s="157">
        <f>LARGE(O15:BR15,4)</f>
        <v>610.2</v>
      </c>
      <c r="K15" s="157">
        <f>LARGE(O15:BR15,5)</f>
        <v>608.9</v>
      </c>
      <c r="L15" s="168">
        <f>SUM(G15:K15)</f>
        <v>3054.8</v>
      </c>
      <c r="M15" s="157">
        <f>L15/5</f>
        <v>610.96</v>
      </c>
      <c r="N15" s="22"/>
      <c r="O15" s="162">
        <v>0</v>
      </c>
      <c r="P15" s="162">
        <v>598.8</v>
      </c>
      <c r="Q15" s="162">
        <v>0</v>
      </c>
      <c r="R15" s="162">
        <v>0</v>
      </c>
      <c r="S15" s="162">
        <v>0</v>
      </c>
      <c r="T15" s="162">
        <v>0</v>
      </c>
      <c r="U15" s="162">
        <v>0</v>
      </c>
      <c r="V15" s="162">
        <v>0</v>
      </c>
      <c r="W15" s="162">
        <v>603.9</v>
      </c>
      <c r="X15" s="162">
        <v>0</v>
      </c>
      <c r="Y15" s="162">
        <v>0</v>
      </c>
      <c r="Z15" s="162">
        <v>0</v>
      </c>
      <c r="AA15" s="162">
        <v>0</v>
      </c>
      <c r="AB15" s="162">
        <v>0</v>
      </c>
      <c r="AC15" s="162">
        <v>0</v>
      </c>
      <c r="AD15" s="162">
        <v>608.7</v>
      </c>
      <c r="AE15" s="162">
        <v>0</v>
      </c>
      <c r="AF15" s="162">
        <v>0</v>
      </c>
      <c r="AG15" s="162">
        <v>0</v>
      </c>
      <c r="AH15" s="162">
        <v>610.7</v>
      </c>
      <c r="AI15" s="162">
        <v>606.3</v>
      </c>
      <c r="AJ15" s="162">
        <v>0</v>
      </c>
      <c r="AK15" s="162">
        <v>0</v>
      </c>
      <c r="AL15" s="162">
        <v>607.8</v>
      </c>
      <c r="AM15" s="162">
        <v>0</v>
      </c>
      <c r="AN15" s="162">
        <v>602</v>
      </c>
      <c r="AO15" s="162">
        <v>610.2</v>
      </c>
      <c r="AP15" s="162">
        <v>0</v>
      </c>
      <c r="AQ15" s="162">
        <v>0</v>
      </c>
      <c r="AR15" s="162">
        <v>612.3</v>
      </c>
      <c r="AS15" s="218">
        <v>0</v>
      </c>
      <c r="AT15" s="213">
        <v>0</v>
      </c>
      <c r="AU15" s="162">
        <v>608.9</v>
      </c>
      <c r="AV15" s="162">
        <v>0</v>
      </c>
      <c r="AW15" s="162">
        <v>0</v>
      </c>
      <c r="AX15" s="162">
        <v>0</v>
      </c>
      <c r="AY15" s="162">
        <v>0</v>
      </c>
      <c r="AZ15" s="162">
        <v>0</v>
      </c>
      <c r="BA15" s="162">
        <v>604.5</v>
      </c>
      <c r="BB15" s="162">
        <v>0</v>
      </c>
      <c r="BC15" s="162">
        <v>612.7</v>
      </c>
      <c r="BD15" s="162">
        <v>598.8</v>
      </c>
      <c r="BE15" s="162">
        <v>0</v>
      </c>
      <c r="BF15" s="162">
        <v>600.5</v>
      </c>
      <c r="BG15" s="162">
        <v>0</v>
      </c>
      <c r="BH15" s="162">
        <v>0</v>
      </c>
      <c r="BI15" s="162">
        <v>0</v>
      </c>
      <c r="BJ15" s="162">
        <v>590.3</v>
      </c>
      <c r="BK15" s="162">
        <v>0</v>
      </c>
      <c r="BL15" s="162">
        <v>0</v>
      </c>
      <c r="BM15" s="162">
        <v>0</v>
      </c>
      <c r="BN15" s="162">
        <v>602</v>
      </c>
      <c r="BO15" s="162">
        <v>0</v>
      </c>
      <c r="BP15" s="162">
        <v>0</v>
      </c>
      <c r="BQ15" s="162">
        <v>601.7</v>
      </c>
      <c r="BR15" s="212">
        <v>606.6</v>
      </c>
    </row>
    <row r="16" spans="1:70" ht="12.75">
      <c r="A16" s="15">
        <f t="shared" si="0"/>
        <v>3</v>
      </c>
      <c r="B16" s="16" t="s">
        <v>25</v>
      </c>
      <c r="C16" s="187">
        <v>10309</v>
      </c>
      <c r="D16" s="17" t="s">
        <v>306</v>
      </c>
      <c r="E16" s="160">
        <f>MAX(O16:AD16)</f>
        <v>605.4</v>
      </c>
      <c r="F16" s="18" t="str">
        <f>VLOOKUP(E16,TabelaD!$A$3:$B$256,2,TRUE)</f>
        <v>Não</v>
      </c>
      <c r="G16" s="157">
        <f>LARGE(O16:BR16,1)</f>
        <v>611.9</v>
      </c>
      <c r="H16" s="157">
        <f>LARGE(O16:BR16,2)</f>
        <v>609.8</v>
      </c>
      <c r="I16" s="157">
        <f>LARGE(O16:BR16,3)</f>
        <v>608.6</v>
      </c>
      <c r="J16" s="157">
        <f>LARGE(O16:BR16,4)</f>
        <v>608.2</v>
      </c>
      <c r="K16" s="157">
        <f>LARGE(O16:BR16,5)</f>
        <v>607.6</v>
      </c>
      <c r="L16" s="168">
        <f>SUM(G16:K16)</f>
        <v>3046.1</v>
      </c>
      <c r="M16" s="157">
        <f>L16/5</f>
        <v>609.22</v>
      </c>
      <c r="N16" s="22"/>
      <c r="O16" s="162">
        <v>0</v>
      </c>
      <c r="P16" s="162">
        <v>605.4</v>
      </c>
      <c r="Q16" s="162">
        <v>0</v>
      </c>
      <c r="R16" s="162">
        <v>0</v>
      </c>
      <c r="S16" s="162">
        <v>0</v>
      </c>
      <c r="T16" s="162">
        <v>0</v>
      </c>
      <c r="U16" s="162">
        <v>0</v>
      </c>
      <c r="V16" s="162">
        <v>0</v>
      </c>
      <c r="W16" s="162">
        <v>0</v>
      </c>
      <c r="X16" s="162">
        <v>0</v>
      </c>
      <c r="Y16" s="162">
        <v>0</v>
      </c>
      <c r="Z16" s="162">
        <v>0</v>
      </c>
      <c r="AA16" s="162">
        <v>0</v>
      </c>
      <c r="AB16" s="162">
        <v>0</v>
      </c>
      <c r="AC16" s="162">
        <v>0</v>
      </c>
      <c r="AD16" s="162">
        <v>0</v>
      </c>
      <c r="AE16" s="162">
        <v>0</v>
      </c>
      <c r="AF16" s="162">
        <v>0</v>
      </c>
      <c r="AG16" s="162">
        <v>0</v>
      </c>
      <c r="AH16" s="162">
        <v>604.2</v>
      </c>
      <c r="AI16" s="162">
        <v>0</v>
      </c>
      <c r="AJ16" s="162">
        <v>0</v>
      </c>
      <c r="AK16" s="162">
        <v>0</v>
      </c>
      <c r="AL16" s="162">
        <v>608.2</v>
      </c>
      <c r="AM16" s="162">
        <v>0</v>
      </c>
      <c r="AN16" s="162">
        <v>611.9</v>
      </c>
      <c r="AO16" s="162">
        <v>596.5</v>
      </c>
      <c r="AP16" s="162">
        <v>0</v>
      </c>
      <c r="AQ16" s="162">
        <v>0</v>
      </c>
      <c r="AR16" s="162">
        <v>608.6</v>
      </c>
      <c r="AS16" s="218">
        <v>0</v>
      </c>
      <c r="AT16" s="213">
        <v>0</v>
      </c>
      <c r="AU16" s="162">
        <v>607.6</v>
      </c>
      <c r="AV16" s="162">
        <v>0</v>
      </c>
      <c r="AW16" s="162">
        <v>0</v>
      </c>
      <c r="AX16" s="162">
        <v>0</v>
      </c>
      <c r="AY16" s="162">
        <v>0</v>
      </c>
      <c r="AZ16" s="162">
        <v>0</v>
      </c>
      <c r="BA16" s="162">
        <v>604.7</v>
      </c>
      <c r="BB16" s="162">
        <v>0</v>
      </c>
      <c r="BC16" s="162">
        <v>607</v>
      </c>
      <c r="BD16" s="162">
        <v>607.1</v>
      </c>
      <c r="BE16" s="162">
        <v>0</v>
      </c>
      <c r="BF16" s="162">
        <v>0</v>
      </c>
      <c r="BG16" s="162">
        <v>0</v>
      </c>
      <c r="BH16" s="162">
        <v>0</v>
      </c>
      <c r="BI16" s="162">
        <v>0</v>
      </c>
      <c r="BJ16" s="162">
        <v>0</v>
      </c>
      <c r="BK16" s="162">
        <v>0</v>
      </c>
      <c r="BL16" s="162">
        <v>0</v>
      </c>
      <c r="BM16" s="162">
        <v>0</v>
      </c>
      <c r="BN16" s="162">
        <v>0</v>
      </c>
      <c r="BO16" s="162">
        <v>0</v>
      </c>
      <c r="BP16" s="162">
        <v>0</v>
      </c>
      <c r="BQ16" s="162">
        <v>609.8</v>
      </c>
      <c r="BR16" s="212">
        <v>0</v>
      </c>
    </row>
    <row r="17" spans="1:70" ht="12.75">
      <c r="A17" s="15">
        <f t="shared" si="0"/>
        <v>4</v>
      </c>
      <c r="B17" s="24" t="s">
        <v>73</v>
      </c>
      <c r="C17" s="188">
        <v>10274</v>
      </c>
      <c r="D17" s="25" t="s">
        <v>76</v>
      </c>
      <c r="E17" s="160">
        <f>MAX(O17:AD17)</f>
        <v>0</v>
      </c>
      <c r="F17" s="18" t="e">
        <f>VLOOKUP(E17,TabelaD!$A$3:$B$256,2,TRUE)</f>
        <v>#N/A</v>
      </c>
      <c r="G17" s="157">
        <f>LARGE(O17:BR17,1)</f>
        <v>609.6</v>
      </c>
      <c r="H17" s="157">
        <f>LARGE(O17:BR17,2)</f>
        <v>608.6</v>
      </c>
      <c r="I17" s="157">
        <f>LARGE(O17:BR17,3)</f>
        <v>608.6</v>
      </c>
      <c r="J17" s="157">
        <f>LARGE(O17:BR17,4)</f>
        <v>607.8</v>
      </c>
      <c r="K17" s="157">
        <f>LARGE(O17:BR17,5)</f>
        <v>607.5</v>
      </c>
      <c r="L17" s="168">
        <f>SUM(G17:K17)</f>
        <v>3042.1000000000004</v>
      </c>
      <c r="M17" s="157">
        <f>L17/5</f>
        <v>608.4200000000001</v>
      </c>
      <c r="N17" s="22"/>
      <c r="O17" s="162">
        <v>0</v>
      </c>
      <c r="P17" s="162">
        <v>0</v>
      </c>
      <c r="Q17" s="162">
        <v>0</v>
      </c>
      <c r="R17" s="162">
        <v>0</v>
      </c>
      <c r="S17" s="162">
        <v>0</v>
      </c>
      <c r="T17" s="162">
        <v>0</v>
      </c>
      <c r="U17" s="162">
        <v>0</v>
      </c>
      <c r="V17" s="162">
        <v>0</v>
      </c>
      <c r="W17" s="162">
        <v>0</v>
      </c>
      <c r="X17" s="162">
        <v>0</v>
      </c>
      <c r="Y17" s="162">
        <v>0</v>
      </c>
      <c r="Z17" s="162">
        <v>0</v>
      </c>
      <c r="AA17" s="162">
        <v>0</v>
      </c>
      <c r="AB17" s="162">
        <v>0</v>
      </c>
      <c r="AC17" s="162">
        <v>0</v>
      </c>
      <c r="AD17" s="162">
        <v>0</v>
      </c>
      <c r="AE17" s="162">
        <v>0</v>
      </c>
      <c r="AF17" s="162">
        <v>0</v>
      </c>
      <c r="AG17" s="162">
        <v>0</v>
      </c>
      <c r="AH17" s="162">
        <v>0</v>
      </c>
      <c r="AI17" s="162">
        <v>0</v>
      </c>
      <c r="AJ17" s="162">
        <v>0</v>
      </c>
      <c r="AK17" s="162">
        <v>0</v>
      </c>
      <c r="AL17" s="162">
        <v>0</v>
      </c>
      <c r="AM17" s="162">
        <v>0</v>
      </c>
      <c r="AN17" s="162">
        <v>0</v>
      </c>
      <c r="AO17" s="162">
        <v>0</v>
      </c>
      <c r="AP17" s="162">
        <v>0</v>
      </c>
      <c r="AQ17" s="162">
        <v>0</v>
      </c>
      <c r="AR17" s="162">
        <v>0</v>
      </c>
      <c r="AS17" s="218">
        <v>0</v>
      </c>
      <c r="AT17" s="213">
        <v>0</v>
      </c>
      <c r="AU17" s="162">
        <v>600.2</v>
      </c>
      <c r="AV17" s="162">
        <v>0</v>
      </c>
      <c r="AW17" s="162">
        <v>0</v>
      </c>
      <c r="AX17" s="162">
        <v>0</v>
      </c>
      <c r="AY17" s="162">
        <v>0</v>
      </c>
      <c r="AZ17" s="162">
        <v>0</v>
      </c>
      <c r="BA17" s="162">
        <v>608.6</v>
      </c>
      <c r="BB17" s="162">
        <v>0</v>
      </c>
      <c r="BC17" s="162">
        <v>607.5</v>
      </c>
      <c r="BD17" s="162">
        <v>0</v>
      </c>
      <c r="BE17" s="162">
        <v>0</v>
      </c>
      <c r="BF17" s="162">
        <v>603</v>
      </c>
      <c r="BG17" s="162">
        <v>608.6</v>
      </c>
      <c r="BH17" s="162">
        <v>0</v>
      </c>
      <c r="BI17" s="162">
        <v>0</v>
      </c>
      <c r="BJ17" s="162">
        <v>605.3</v>
      </c>
      <c r="BK17" s="162">
        <v>0</v>
      </c>
      <c r="BL17" s="162">
        <v>0</v>
      </c>
      <c r="BM17" s="162">
        <v>0</v>
      </c>
      <c r="BN17" s="162">
        <v>609.6</v>
      </c>
      <c r="BO17" s="162">
        <v>0</v>
      </c>
      <c r="BP17" s="162">
        <v>0</v>
      </c>
      <c r="BQ17" s="162">
        <v>607.8</v>
      </c>
      <c r="BR17" s="212">
        <v>601.7</v>
      </c>
    </row>
    <row r="18" spans="1:70" ht="12.75">
      <c r="A18" s="15">
        <f t="shared" si="0"/>
        <v>5</v>
      </c>
      <c r="B18" s="24" t="s">
        <v>19</v>
      </c>
      <c r="C18" s="186">
        <v>10310</v>
      </c>
      <c r="D18" s="17" t="s">
        <v>306</v>
      </c>
      <c r="E18" s="160">
        <f>MAX(O18:AD18)</f>
        <v>0</v>
      </c>
      <c r="F18" s="18" t="e">
        <f>VLOOKUP(E18,TabelaD!$A$3:$B$256,2,TRUE)</f>
        <v>#N/A</v>
      </c>
      <c r="G18" s="157">
        <f>LARGE(O18:BR18,1)</f>
        <v>611.3</v>
      </c>
      <c r="H18" s="157">
        <f>LARGE(O18:BR18,2)</f>
        <v>607.8</v>
      </c>
      <c r="I18" s="157">
        <f>LARGE(O18:BR18,3)</f>
        <v>606.7</v>
      </c>
      <c r="J18" s="157">
        <f>LARGE(O18:BR18,4)</f>
        <v>606.6</v>
      </c>
      <c r="K18" s="157">
        <f>LARGE(O18:BR18,5)</f>
        <v>595.3</v>
      </c>
      <c r="L18" s="168">
        <f>SUM(G18:K18)</f>
        <v>3027.7</v>
      </c>
      <c r="M18" s="157">
        <f>L18/5</f>
        <v>605.54</v>
      </c>
      <c r="N18" s="22"/>
      <c r="O18" s="162">
        <v>0</v>
      </c>
      <c r="P18" s="162">
        <v>0</v>
      </c>
      <c r="Q18" s="162">
        <v>0</v>
      </c>
      <c r="R18" s="162">
        <v>0</v>
      </c>
      <c r="S18" s="162">
        <v>0</v>
      </c>
      <c r="T18" s="162">
        <v>0</v>
      </c>
      <c r="U18" s="162">
        <v>0</v>
      </c>
      <c r="V18" s="162">
        <v>0</v>
      </c>
      <c r="W18" s="162">
        <v>0</v>
      </c>
      <c r="X18" s="162">
        <v>0</v>
      </c>
      <c r="Y18" s="162">
        <v>0</v>
      </c>
      <c r="Z18" s="162">
        <v>0</v>
      </c>
      <c r="AA18" s="162">
        <v>0</v>
      </c>
      <c r="AB18" s="162">
        <v>0</v>
      </c>
      <c r="AC18" s="162">
        <v>0</v>
      </c>
      <c r="AD18" s="162">
        <v>0</v>
      </c>
      <c r="AE18" s="162">
        <v>0</v>
      </c>
      <c r="AF18" s="162">
        <v>0</v>
      </c>
      <c r="AG18" s="162">
        <v>0</v>
      </c>
      <c r="AH18" s="162">
        <v>0</v>
      </c>
      <c r="AI18" s="162">
        <v>0</v>
      </c>
      <c r="AJ18" s="162">
        <v>0</v>
      </c>
      <c r="AK18" s="162">
        <v>0</v>
      </c>
      <c r="AL18" s="162">
        <v>0</v>
      </c>
      <c r="AM18" s="162">
        <v>0</v>
      </c>
      <c r="AN18" s="162">
        <v>0</v>
      </c>
      <c r="AO18" s="162">
        <v>0</v>
      </c>
      <c r="AP18" s="162">
        <v>0</v>
      </c>
      <c r="AQ18" s="162">
        <v>0</v>
      </c>
      <c r="AR18" s="162">
        <v>0</v>
      </c>
      <c r="AS18" s="218">
        <v>0</v>
      </c>
      <c r="AT18" s="213">
        <v>0</v>
      </c>
      <c r="AU18" s="162">
        <v>606.7</v>
      </c>
      <c r="AV18" s="162">
        <v>0</v>
      </c>
      <c r="AW18" s="162">
        <v>0</v>
      </c>
      <c r="AX18" s="162">
        <v>0</v>
      </c>
      <c r="AY18" s="162">
        <v>0</v>
      </c>
      <c r="AZ18" s="162">
        <v>0</v>
      </c>
      <c r="BA18" s="162">
        <v>0</v>
      </c>
      <c r="BB18" s="162">
        <v>0</v>
      </c>
      <c r="BC18" s="162">
        <v>595.3</v>
      </c>
      <c r="BD18" s="162">
        <v>607.8</v>
      </c>
      <c r="BE18" s="162">
        <v>0</v>
      </c>
      <c r="BF18" s="162">
        <v>0</v>
      </c>
      <c r="BG18" s="162">
        <v>0</v>
      </c>
      <c r="BH18" s="162">
        <v>0</v>
      </c>
      <c r="BI18" s="162">
        <v>0</v>
      </c>
      <c r="BJ18" s="162">
        <v>0</v>
      </c>
      <c r="BK18" s="162">
        <v>0</v>
      </c>
      <c r="BL18" s="162">
        <v>0</v>
      </c>
      <c r="BM18" s="162">
        <v>0</v>
      </c>
      <c r="BN18" s="162">
        <v>611.3</v>
      </c>
      <c r="BO18" s="162">
        <v>0</v>
      </c>
      <c r="BP18" s="162">
        <v>0</v>
      </c>
      <c r="BQ18" s="162">
        <v>606.6</v>
      </c>
      <c r="BR18" s="212">
        <v>0</v>
      </c>
    </row>
    <row r="19" spans="1:70" ht="12.75">
      <c r="A19" s="15">
        <f t="shared" si="0"/>
        <v>6</v>
      </c>
      <c r="B19" s="24" t="s">
        <v>194</v>
      </c>
      <c r="C19" s="188">
        <v>12662</v>
      </c>
      <c r="D19" s="139" t="s">
        <v>195</v>
      </c>
      <c r="E19" s="160">
        <f>MAX(O19:AD19)</f>
        <v>608.2</v>
      </c>
      <c r="F19" s="18" t="str">
        <f>VLOOKUP(E19,TabelaD!$A$3:$B$256,2,TRUE)</f>
        <v>Não</v>
      </c>
      <c r="G19" s="157">
        <f>LARGE(O19:BR19,1)</f>
        <v>608.2</v>
      </c>
      <c r="H19" s="157">
        <f>LARGE(O19:BR19,2)</f>
        <v>604</v>
      </c>
      <c r="I19" s="157">
        <f>LARGE(O19:BR19,3)</f>
        <v>601.2</v>
      </c>
      <c r="J19" s="157">
        <f>LARGE(O19:BR19,4)</f>
        <v>600.9</v>
      </c>
      <c r="K19" s="157">
        <f>LARGE(O19:BR19,5)</f>
        <v>600.6</v>
      </c>
      <c r="L19" s="168">
        <f>SUM(G19:K19)</f>
        <v>3014.9</v>
      </c>
      <c r="M19" s="157">
        <f>L19/5</f>
        <v>602.98</v>
      </c>
      <c r="N19" s="22"/>
      <c r="O19" s="162">
        <v>0</v>
      </c>
      <c r="P19" s="162">
        <v>0</v>
      </c>
      <c r="Q19" s="162">
        <v>0</v>
      </c>
      <c r="R19" s="162">
        <v>0</v>
      </c>
      <c r="S19" s="162">
        <v>0</v>
      </c>
      <c r="T19" s="162">
        <v>0</v>
      </c>
      <c r="U19" s="162">
        <v>0</v>
      </c>
      <c r="V19" s="162">
        <v>0</v>
      </c>
      <c r="W19" s="162">
        <v>608.2</v>
      </c>
      <c r="X19" s="162">
        <v>0</v>
      </c>
      <c r="Y19" s="162">
        <v>604</v>
      </c>
      <c r="Z19" s="162">
        <v>0</v>
      </c>
      <c r="AA19" s="162">
        <v>0</v>
      </c>
      <c r="AB19" s="162">
        <v>0</v>
      </c>
      <c r="AC19" s="162">
        <v>0</v>
      </c>
      <c r="AD19" s="162">
        <v>600.9</v>
      </c>
      <c r="AE19" s="162">
        <v>0</v>
      </c>
      <c r="AF19" s="162">
        <v>0</v>
      </c>
      <c r="AG19" s="162">
        <v>0</v>
      </c>
      <c r="AH19" s="162">
        <v>0</v>
      </c>
      <c r="AI19" s="162">
        <v>0</v>
      </c>
      <c r="AJ19" s="162">
        <v>0</v>
      </c>
      <c r="AK19" s="162">
        <v>0</v>
      </c>
      <c r="AL19" s="162">
        <v>0</v>
      </c>
      <c r="AM19" s="162">
        <v>0</v>
      </c>
      <c r="AN19" s="162">
        <v>599.8</v>
      </c>
      <c r="AO19" s="162">
        <v>0</v>
      </c>
      <c r="AP19" s="162">
        <v>0</v>
      </c>
      <c r="AQ19" s="162">
        <v>0</v>
      </c>
      <c r="AR19" s="162">
        <v>0</v>
      </c>
      <c r="AS19" s="218">
        <v>0</v>
      </c>
      <c r="AT19" s="213">
        <v>0</v>
      </c>
      <c r="AU19" s="162">
        <v>598.2</v>
      </c>
      <c r="AV19" s="162">
        <v>0</v>
      </c>
      <c r="AW19" s="162">
        <v>0</v>
      </c>
      <c r="AX19" s="162">
        <v>0</v>
      </c>
      <c r="AY19" s="162">
        <v>0</v>
      </c>
      <c r="AZ19" s="162">
        <v>0</v>
      </c>
      <c r="BA19" s="162">
        <v>0</v>
      </c>
      <c r="BB19" s="162">
        <v>0</v>
      </c>
      <c r="BC19" s="162">
        <v>601.2</v>
      </c>
      <c r="BD19" s="162">
        <v>600.6</v>
      </c>
      <c r="BE19" s="162">
        <v>0</v>
      </c>
      <c r="BF19" s="162">
        <v>0</v>
      </c>
      <c r="BG19" s="162">
        <v>0</v>
      </c>
      <c r="BH19" s="162">
        <v>0</v>
      </c>
      <c r="BI19" s="162">
        <v>0</v>
      </c>
      <c r="BJ19" s="162">
        <v>0</v>
      </c>
      <c r="BK19" s="162">
        <v>0</v>
      </c>
      <c r="BL19" s="162">
        <v>0</v>
      </c>
      <c r="BM19" s="162">
        <v>0</v>
      </c>
      <c r="BN19" s="162">
        <v>597.9</v>
      </c>
      <c r="BO19" s="162">
        <v>0</v>
      </c>
      <c r="BP19" s="162">
        <v>0</v>
      </c>
      <c r="BQ19" s="162">
        <v>0</v>
      </c>
      <c r="BR19" s="212">
        <v>598.3</v>
      </c>
    </row>
    <row r="20" spans="1:70" ht="12.75">
      <c r="A20" s="15">
        <f t="shared" si="0"/>
        <v>7</v>
      </c>
      <c r="B20" s="24" t="s">
        <v>251</v>
      </c>
      <c r="C20" s="188">
        <v>13249</v>
      </c>
      <c r="D20" s="25" t="s">
        <v>192</v>
      </c>
      <c r="E20" s="160">
        <f>MAX(O20:AD20)</f>
        <v>594.7</v>
      </c>
      <c r="F20" s="18" t="str">
        <f>VLOOKUP(E20,TabelaD!$A$3:$B$256,2,TRUE)</f>
        <v>Não</v>
      </c>
      <c r="G20" s="157">
        <f>LARGE(O20:BR20,1)</f>
        <v>601</v>
      </c>
      <c r="H20" s="157">
        <f>LARGE(O20:BR20,2)</f>
        <v>598.1</v>
      </c>
      <c r="I20" s="157">
        <f>LARGE(O20:BR20,3)</f>
        <v>597.9</v>
      </c>
      <c r="J20" s="157">
        <f>LARGE(O20:BR20,4)</f>
        <v>595.4</v>
      </c>
      <c r="K20" s="157">
        <f>LARGE(O20:BR20,5)</f>
        <v>595.2</v>
      </c>
      <c r="L20" s="168">
        <f>SUM(G20:K20)</f>
        <v>2987.6000000000004</v>
      </c>
      <c r="M20" s="157">
        <f>L20/5</f>
        <v>597.5200000000001</v>
      </c>
      <c r="N20" s="22"/>
      <c r="O20" s="162">
        <v>0</v>
      </c>
      <c r="P20" s="162">
        <v>0</v>
      </c>
      <c r="Q20" s="162">
        <v>589.4</v>
      </c>
      <c r="R20" s="162">
        <v>0</v>
      </c>
      <c r="S20" s="162">
        <v>594.7</v>
      </c>
      <c r="T20" s="162">
        <v>0</v>
      </c>
      <c r="U20" s="162">
        <v>585</v>
      </c>
      <c r="V20" s="162">
        <v>0</v>
      </c>
      <c r="W20" s="162">
        <v>0</v>
      </c>
      <c r="X20" s="162">
        <v>0</v>
      </c>
      <c r="Y20" s="162">
        <v>0</v>
      </c>
      <c r="Z20" s="162">
        <v>0</v>
      </c>
      <c r="AA20" s="162">
        <v>0</v>
      </c>
      <c r="AB20" s="162">
        <v>0</v>
      </c>
      <c r="AC20" s="162">
        <v>0</v>
      </c>
      <c r="AD20" s="162">
        <v>0</v>
      </c>
      <c r="AE20" s="162">
        <v>0</v>
      </c>
      <c r="AF20" s="162">
        <v>592.8</v>
      </c>
      <c r="AG20" s="162">
        <v>595.4</v>
      </c>
      <c r="AH20" s="162">
        <v>0</v>
      </c>
      <c r="AI20" s="162">
        <v>0</v>
      </c>
      <c r="AJ20" s="162">
        <v>0</v>
      </c>
      <c r="AK20" s="162">
        <v>581.2</v>
      </c>
      <c r="AL20" s="162">
        <v>0</v>
      </c>
      <c r="AM20" s="162">
        <v>0</v>
      </c>
      <c r="AN20" s="162">
        <v>0</v>
      </c>
      <c r="AO20" s="162">
        <v>0</v>
      </c>
      <c r="AP20" s="162">
        <v>0</v>
      </c>
      <c r="AQ20" s="162">
        <v>0</v>
      </c>
      <c r="AR20" s="162">
        <v>0</v>
      </c>
      <c r="AS20" s="218">
        <v>0</v>
      </c>
      <c r="AT20" s="213">
        <v>0</v>
      </c>
      <c r="AU20" s="162">
        <v>577.4</v>
      </c>
      <c r="AV20" s="162">
        <v>595.2</v>
      </c>
      <c r="AW20" s="162">
        <v>598.1</v>
      </c>
      <c r="AX20" s="162">
        <v>0</v>
      </c>
      <c r="AY20" s="162">
        <v>592.5</v>
      </c>
      <c r="AZ20" s="162">
        <v>0</v>
      </c>
      <c r="BA20" s="162">
        <v>0</v>
      </c>
      <c r="BB20" s="162">
        <v>601</v>
      </c>
      <c r="BC20" s="162">
        <v>0</v>
      </c>
      <c r="BD20" s="162">
        <v>0</v>
      </c>
      <c r="BE20" s="162">
        <v>0</v>
      </c>
      <c r="BF20" s="162">
        <v>0</v>
      </c>
      <c r="BG20" s="162">
        <v>597.9</v>
      </c>
      <c r="BH20" s="162">
        <v>0</v>
      </c>
      <c r="BI20" s="162">
        <v>593</v>
      </c>
      <c r="BJ20" s="162">
        <v>0</v>
      </c>
      <c r="BK20" s="162">
        <v>0</v>
      </c>
      <c r="BL20" s="162">
        <v>0</v>
      </c>
      <c r="BM20" s="162">
        <v>0</v>
      </c>
      <c r="BN20" s="162">
        <v>0</v>
      </c>
      <c r="BO20" s="162">
        <v>0</v>
      </c>
      <c r="BP20" s="162">
        <v>594.1</v>
      </c>
      <c r="BQ20" s="162">
        <v>584.4</v>
      </c>
      <c r="BR20" s="212">
        <v>0</v>
      </c>
    </row>
    <row r="21" spans="1:70" ht="12.75">
      <c r="A21" s="15">
        <f t="shared" si="0"/>
        <v>8</v>
      </c>
      <c r="B21" s="16" t="s">
        <v>24</v>
      </c>
      <c r="C21" s="187">
        <v>10308</v>
      </c>
      <c r="D21" s="17" t="s">
        <v>306</v>
      </c>
      <c r="E21" s="160">
        <f>MAX(O21:AD21)</f>
        <v>0</v>
      </c>
      <c r="F21" s="18" t="e">
        <f>VLOOKUP(E21,TabelaD!$A$3:$B$256,2,TRUE)</f>
        <v>#N/A</v>
      </c>
      <c r="G21" s="157">
        <f>LARGE(O21:BR21,1)</f>
        <v>600.9</v>
      </c>
      <c r="H21" s="157">
        <f>LARGE(O21:BR21,2)</f>
        <v>595.3</v>
      </c>
      <c r="I21" s="157">
        <f>LARGE(O21:BR21,3)</f>
        <v>594.4</v>
      </c>
      <c r="J21" s="157">
        <f>LARGE(O21:BR21,4)</f>
        <v>594</v>
      </c>
      <c r="K21" s="157">
        <f>LARGE(O21:BR21,5)</f>
        <v>590.3</v>
      </c>
      <c r="L21" s="168">
        <f>SUM(G21:K21)</f>
        <v>2974.8999999999996</v>
      </c>
      <c r="M21" s="157">
        <f>L21/5</f>
        <v>594.9799999999999</v>
      </c>
      <c r="N21" s="22"/>
      <c r="O21" s="162">
        <v>0</v>
      </c>
      <c r="P21" s="162">
        <v>0</v>
      </c>
      <c r="Q21" s="162">
        <v>0</v>
      </c>
      <c r="R21" s="162">
        <v>0</v>
      </c>
      <c r="S21" s="162">
        <v>0</v>
      </c>
      <c r="T21" s="162">
        <v>0</v>
      </c>
      <c r="U21" s="162">
        <v>0</v>
      </c>
      <c r="V21" s="162">
        <v>0</v>
      </c>
      <c r="W21" s="162">
        <v>0</v>
      </c>
      <c r="X21" s="162">
        <v>0</v>
      </c>
      <c r="Y21" s="162">
        <v>0</v>
      </c>
      <c r="Z21" s="162">
        <v>0</v>
      </c>
      <c r="AA21" s="162">
        <v>0</v>
      </c>
      <c r="AB21" s="162">
        <v>0</v>
      </c>
      <c r="AC21" s="162">
        <v>0</v>
      </c>
      <c r="AD21" s="162">
        <v>0</v>
      </c>
      <c r="AE21" s="162">
        <v>0</v>
      </c>
      <c r="AF21" s="162">
        <v>0</v>
      </c>
      <c r="AG21" s="162">
        <v>0</v>
      </c>
      <c r="AH21" s="162">
        <v>600.9</v>
      </c>
      <c r="AI21" s="162">
        <v>0</v>
      </c>
      <c r="AJ21" s="162">
        <v>0</v>
      </c>
      <c r="AK21" s="162">
        <v>0</v>
      </c>
      <c r="AL21" s="162">
        <v>595.3</v>
      </c>
      <c r="AM21" s="162">
        <v>0</v>
      </c>
      <c r="AN21" s="162">
        <v>0</v>
      </c>
      <c r="AO21" s="162">
        <v>0</v>
      </c>
      <c r="AP21" s="162">
        <v>0</v>
      </c>
      <c r="AQ21" s="162">
        <v>0</v>
      </c>
      <c r="AR21" s="162">
        <v>0</v>
      </c>
      <c r="AS21" s="218">
        <v>0</v>
      </c>
      <c r="AT21" s="213">
        <v>0</v>
      </c>
      <c r="AU21" s="162">
        <v>590.3</v>
      </c>
      <c r="AV21" s="162">
        <v>0</v>
      </c>
      <c r="AW21" s="162">
        <v>0</v>
      </c>
      <c r="AX21" s="162">
        <v>0</v>
      </c>
      <c r="AY21" s="162">
        <v>0</v>
      </c>
      <c r="AZ21" s="162">
        <v>0</v>
      </c>
      <c r="BA21" s="162">
        <v>0</v>
      </c>
      <c r="BB21" s="162">
        <v>0</v>
      </c>
      <c r="BC21" s="162">
        <v>594</v>
      </c>
      <c r="BD21" s="162">
        <v>594.4</v>
      </c>
      <c r="BE21" s="162">
        <v>0</v>
      </c>
      <c r="BF21" s="162">
        <v>0</v>
      </c>
      <c r="BG21" s="162">
        <v>0</v>
      </c>
      <c r="BH21" s="162">
        <v>0</v>
      </c>
      <c r="BI21" s="162">
        <v>0</v>
      </c>
      <c r="BJ21" s="162">
        <v>0</v>
      </c>
      <c r="BK21" s="162">
        <v>0</v>
      </c>
      <c r="BL21" s="162">
        <v>0</v>
      </c>
      <c r="BM21" s="162">
        <v>0</v>
      </c>
      <c r="BN21" s="162">
        <v>0</v>
      </c>
      <c r="BO21" s="162">
        <v>0</v>
      </c>
      <c r="BP21" s="162">
        <v>0</v>
      </c>
      <c r="BQ21" s="162">
        <v>0</v>
      </c>
      <c r="BR21" s="212">
        <v>0</v>
      </c>
    </row>
    <row r="22" spans="1:70" ht="12.75">
      <c r="A22" s="15">
        <f t="shared" si="0"/>
        <v>9</v>
      </c>
      <c r="B22" s="24" t="s">
        <v>171</v>
      </c>
      <c r="C22" s="188">
        <v>11872</v>
      </c>
      <c r="D22" s="25" t="s">
        <v>172</v>
      </c>
      <c r="E22" s="160">
        <f>MAX(O22:AD22)</f>
        <v>0</v>
      </c>
      <c r="F22" s="18" t="e">
        <f>VLOOKUP(E22,TabelaD!$A$3:$B$256,2,TRUE)</f>
        <v>#N/A</v>
      </c>
      <c r="G22" s="157">
        <f>LARGE(O22:BR22,1)</f>
        <v>595.3</v>
      </c>
      <c r="H22" s="157">
        <f>LARGE(O22:BR22,2)</f>
        <v>594.4</v>
      </c>
      <c r="I22" s="157">
        <f>LARGE(O22:BR22,3)</f>
        <v>594.2</v>
      </c>
      <c r="J22" s="157">
        <f>LARGE(O22:BR22,4)</f>
        <v>592.4</v>
      </c>
      <c r="K22" s="157">
        <f>LARGE(O22:BR22,5)</f>
        <v>591.1</v>
      </c>
      <c r="L22" s="168">
        <f>SUM(G22:K22)</f>
        <v>2967.3999999999996</v>
      </c>
      <c r="M22" s="157">
        <f>L22/5</f>
        <v>593.4799999999999</v>
      </c>
      <c r="N22" s="22"/>
      <c r="O22" s="162">
        <v>0</v>
      </c>
      <c r="P22" s="162">
        <v>0</v>
      </c>
      <c r="Q22" s="162">
        <v>0</v>
      </c>
      <c r="R22" s="162">
        <v>0</v>
      </c>
      <c r="S22" s="162">
        <v>0</v>
      </c>
      <c r="T22" s="162">
        <v>0</v>
      </c>
      <c r="U22" s="162">
        <v>0</v>
      </c>
      <c r="V22" s="162">
        <v>0</v>
      </c>
      <c r="W22" s="162">
        <v>0</v>
      </c>
      <c r="X22" s="162">
        <v>0</v>
      </c>
      <c r="Y22" s="162">
        <v>0</v>
      </c>
      <c r="Z22" s="162">
        <v>0</v>
      </c>
      <c r="AA22" s="162">
        <v>0</v>
      </c>
      <c r="AB22" s="162">
        <v>0</v>
      </c>
      <c r="AC22" s="162">
        <v>0</v>
      </c>
      <c r="AD22" s="162">
        <v>0</v>
      </c>
      <c r="AE22" s="162">
        <v>0</v>
      </c>
      <c r="AF22" s="162">
        <v>0</v>
      </c>
      <c r="AG22" s="162">
        <v>0</v>
      </c>
      <c r="AH22" s="162">
        <v>0</v>
      </c>
      <c r="AI22" s="162">
        <v>0</v>
      </c>
      <c r="AJ22" s="162">
        <v>0</v>
      </c>
      <c r="AK22" s="162">
        <v>0</v>
      </c>
      <c r="AL22" s="162">
        <v>0</v>
      </c>
      <c r="AM22" s="162">
        <v>0</v>
      </c>
      <c r="AN22" s="162">
        <v>0</v>
      </c>
      <c r="AO22" s="162">
        <v>0</v>
      </c>
      <c r="AP22" s="162">
        <v>0</v>
      </c>
      <c r="AQ22" s="162">
        <v>0</v>
      </c>
      <c r="AR22" s="162">
        <v>0</v>
      </c>
      <c r="AS22" s="218">
        <v>0</v>
      </c>
      <c r="AT22" s="213">
        <v>0</v>
      </c>
      <c r="AU22" s="162">
        <v>591.1</v>
      </c>
      <c r="AV22" s="162">
        <v>0</v>
      </c>
      <c r="AW22" s="162">
        <v>0</v>
      </c>
      <c r="AX22" s="162">
        <v>0</v>
      </c>
      <c r="AY22" s="162">
        <v>0</v>
      </c>
      <c r="AZ22" s="162">
        <v>0</v>
      </c>
      <c r="BA22" s="162">
        <v>0</v>
      </c>
      <c r="BB22" s="162">
        <v>0</v>
      </c>
      <c r="BC22" s="162">
        <v>594.4</v>
      </c>
      <c r="BD22" s="162">
        <v>592.4</v>
      </c>
      <c r="BE22" s="162">
        <v>0</v>
      </c>
      <c r="BF22" s="162">
        <v>0</v>
      </c>
      <c r="BG22" s="162">
        <v>0</v>
      </c>
      <c r="BH22" s="162">
        <v>0</v>
      </c>
      <c r="BI22" s="162">
        <v>0</v>
      </c>
      <c r="BJ22" s="162">
        <v>0</v>
      </c>
      <c r="BK22" s="162">
        <v>0</v>
      </c>
      <c r="BL22" s="162">
        <v>0</v>
      </c>
      <c r="BM22" s="162">
        <v>0</v>
      </c>
      <c r="BN22" s="162">
        <v>595.3</v>
      </c>
      <c r="BO22" s="162">
        <v>0</v>
      </c>
      <c r="BP22" s="162">
        <v>0</v>
      </c>
      <c r="BQ22" s="162">
        <v>594.2</v>
      </c>
      <c r="BR22" s="212">
        <v>0</v>
      </c>
    </row>
    <row r="23" spans="1:70" ht="12.75">
      <c r="A23" s="15">
        <f t="shared" si="0"/>
        <v>10</v>
      </c>
      <c r="B23" s="24" t="s">
        <v>245</v>
      </c>
      <c r="C23" s="188">
        <v>13743</v>
      </c>
      <c r="D23" s="25" t="s">
        <v>192</v>
      </c>
      <c r="E23" s="160">
        <f>MAX(O23:AD23)</f>
        <v>599.1</v>
      </c>
      <c r="F23" s="18" t="str">
        <f>VLOOKUP(E23,TabelaD!$A$3:$B$256,2,TRUE)</f>
        <v>Não</v>
      </c>
      <c r="G23" s="157">
        <f>LARGE(O23:BR23,1)</f>
        <v>599.1</v>
      </c>
      <c r="H23" s="157">
        <f>LARGE(O23:BR23,2)</f>
        <v>598.7</v>
      </c>
      <c r="I23" s="157">
        <f>LARGE(O23:BR23,3)</f>
        <v>591.7</v>
      </c>
      <c r="J23" s="157">
        <f>LARGE(O23:BR23,4)</f>
        <v>588.6</v>
      </c>
      <c r="K23" s="157">
        <f>LARGE(O23:BR23,5)</f>
        <v>587.4</v>
      </c>
      <c r="L23" s="168">
        <f>SUM(G23:K23)</f>
        <v>2965.5000000000005</v>
      </c>
      <c r="M23" s="157">
        <f>L23/5</f>
        <v>593.1000000000001</v>
      </c>
      <c r="N23" s="22"/>
      <c r="O23" s="162">
        <v>0</v>
      </c>
      <c r="P23" s="162">
        <v>0</v>
      </c>
      <c r="Q23" s="162">
        <v>598.7</v>
      </c>
      <c r="R23" s="162">
        <v>0</v>
      </c>
      <c r="S23" s="162">
        <v>599.1</v>
      </c>
      <c r="T23" s="162">
        <v>0</v>
      </c>
      <c r="U23" s="162">
        <v>591.7</v>
      </c>
      <c r="V23" s="162">
        <v>0</v>
      </c>
      <c r="W23" s="162">
        <v>0</v>
      </c>
      <c r="X23" s="162">
        <v>0</v>
      </c>
      <c r="Y23" s="162">
        <v>582.9</v>
      </c>
      <c r="Z23" s="162">
        <v>587.4</v>
      </c>
      <c r="AA23" s="162">
        <v>0</v>
      </c>
      <c r="AB23" s="162">
        <v>0</v>
      </c>
      <c r="AC23" s="162">
        <v>0</v>
      </c>
      <c r="AD23" s="162">
        <v>0</v>
      </c>
      <c r="AE23" s="162">
        <v>0</v>
      </c>
      <c r="AF23" s="162">
        <v>588.6</v>
      </c>
      <c r="AG23" s="162">
        <v>582.8</v>
      </c>
      <c r="AH23" s="162">
        <v>0</v>
      </c>
      <c r="AI23" s="162">
        <v>0</v>
      </c>
      <c r="AJ23" s="162">
        <v>0</v>
      </c>
      <c r="AK23" s="162">
        <v>582.7</v>
      </c>
      <c r="AL23" s="162">
        <v>0</v>
      </c>
      <c r="AM23" s="162">
        <v>575.9</v>
      </c>
      <c r="AN23" s="162">
        <v>0</v>
      </c>
      <c r="AO23" s="162">
        <v>0</v>
      </c>
      <c r="AP23" s="162">
        <v>558.5</v>
      </c>
      <c r="AQ23" s="162">
        <v>0</v>
      </c>
      <c r="AR23" s="162">
        <v>0</v>
      </c>
      <c r="AS23" s="218">
        <v>0</v>
      </c>
      <c r="AT23" s="213">
        <v>0</v>
      </c>
      <c r="AU23" s="162">
        <v>0</v>
      </c>
      <c r="AV23" s="162">
        <v>0</v>
      </c>
      <c r="AW23" s="162">
        <v>0</v>
      </c>
      <c r="AX23" s="162">
        <v>0</v>
      </c>
      <c r="AY23" s="162">
        <v>0</v>
      </c>
      <c r="AZ23" s="162">
        <v>0</v>
      </c>
      <c r="BA23" s="162">
        <v>0</v>
      </c>
      <c r="BB23" s="162">
        <v>568.4</v>
      </c>
      <c r="BC23" s="162">
        <v>0</v>
      </c>
      <c r="BD23" s="162">
        <v>0</v>
      </c>
      <c r="BE23" s="162">
        <v>0</v>
      </c>
      <c r="BF23" s="162">
        <v>0</v>
      </c>
      <c r="BG23" s="162">
        <v>571.7</v>
      </c>
      <c r="BH23" s="162">
        <v>0</v>
      </c>
      <c r="BI23" s="162">
        <v>567.5</v>
      </c>
      <c r="BJ23" s="162">
        <v>0</v>
      </c>
      <c r="BK23" s="162">
        <v>0</v>
      </c>
      <c r="BL23" s="162">
        <v>0</v>
      </c>
      <c r="BM23" s="162">
        <v>0</v>
      </c>
      <c r="BN23" s="162">
        <v>0</v>
      </c>
      <c r="BO23" s="162">
        <v>0</v>
      </c>
      <c r="BP23" s="162">
        <v>549.3</v>
      </c>
      <c r="BQ23" s="162">
        <v>535.5</v>
      </c>
      <c r="BR23" s="212">
        <v>0</v>
      </c>
    </row>
    <row r="24" spans="1:70" ht="12.75">
      <c r="A24" s="15">
        <f t="shared" si="0"/>
        <v>11</v>
      </c>
      <c r="B24" s="27" t="s">
        <v>22</v>
      </c>
      <c r="C24" s="189">
        <v>4220</v>
      </c>
      <c r="D24" s="17" t="s">
        <v>306</v>
      </c>
      <c r="E24" s="160">
        <f>MAX(O24:AD24)</f>
        <v>0</v>
      </c>
      <c r="F24" s="18" t="e">
        <f>VLOOKUP(E24,TabelaD!$A$3:$B$256,2,TRUE)</f>
        <v>#N/A</v>
      </c>
      <c r="G24" s="157">
        <f>LARGE(O24:BR24,1)</f>
        <v>599.7</v>
      </c>
      <c r="H24" s="157">
        <f>LARGE(O24:BR24,2)</f>
        <v>592</v>
      </c>
      <c r="I24" s="157">
        <f>LARGE(O24:BR24,3)</f>
        <v>588.3</v>
      </c>
      <c r="J24" s="157">
        <f>LARGE(O24:BR24,4)</f>
        <v>583.7</v>
      </c>
      <c r="K24" s="157">
        <f>LARGE(O24:BR24,5)</f>
        <v>581.2</v>
      </c>
      <c r="L24" s="168">
        <f>SUM(G24:K24)</f>
        <v>2944.8999999999996</v>
      </c>
      <c r="M24" s="157">
        <f>L24/5</f>
        <v>588.9799999999999</v>
      </c>
      <c r="N24" s="22"/>
      <c r="O24" s="162">
        <v>0</v>
      </c>
      <c r="P24" s="162">
        <v>0</v>
      </c>
      <c r="Q24" s="162">
        <v>0</v>
      </c>
      <c r="R24" s="162">
        <v>0</v>
      </c>
      <c r="S24" s="162">
        <v>0</v>
      </c>
      <c r="T24" s="162">
        <v>0</v>
      </c>
      <c r="U24" s="162">
        <v>0</v>
      </c>
      <c r="V24" s="162">
        <v>0</v>
      </c>
      <c r="W24" s="162">
        <v>0</v>
      </c>
      <c r="X24" s="162">
        <v>0</v>
      </c>
      <c r="Y24" s="162">
        <v>0</v>
      </c>
      <c r="Z24" s="162">
        <v>0</v>
      </c>
      <c r="AA24" s="162">
        <v>0</v>
      </c>
      <c r="AB24" s="162">
        <v>0</v>
      </c>
      <c r="AC24" s="162">
        <v>0</v>
      </c>
      <c r="AD24" s="162">
        <v>0</v>
      </c>
      <c r="AE24" s="162">
        <v>0</v>
      </c>
      <c r="AF24" s="162">
        <v>0</v>
      </c>
      <c r="AG24" s="162">
        <v>0</v>
      </c>
      <c r="AH24" s="162">
        <v>0</v>
      </c>
      <c r="AI24" s="162">
        <v>0</v>
      </c>
      <c r="AJ24" s="162">
        <v>0</v>
      </c>
      <c r="AK24" s="162">
        <v>0</v>
      </c>
      <c r="AL24" s="162">
        <v>0</v>
      </c>
      <c r="AM24" s="162">
        <v>0</v>
      </c>
      <c r="AN24" s="162">
        <v>571.8</v>
      </c>
      <c r="AO24" s="162">
        <v>0</v>
      </c>
      <c r="AP24" s="162">
        <v>0</v>
      </c>
      <c r="AQ24" s="162">
        <v>0</v>
      </c>
      <c r="AR24" s="162">
        <v>0</v>
      </c>
      <c r="AS24" s="218">
        <v>0</v>
      </c>
      <c r="AT24" s="213">
        <v>0</v>
      </c>
      <c r="AU24" s="162">
        <v>579.8</v>
      </c>
      <c r="AV24" s="162">
        <v>0</v>
      </c>
      <c r="AW24" s="162">
        <v>0</v>
      </c>
      <c r="AX24" s="162">
        <v>0</v>
      </c>
      <c r="AY24" s="162">
        <v>0</v>
      </c>
      <c r="AZ24" s="162">
        <v>0</v>
      </c>
      <c r="BA24" s="162">
        <v>588.3</v>
      </c>
      <c r="BB24" s="162">
        <v>0</v>
      </c>
      <c r="BC24" s="162">
        <v>583.7</v>
      </c>
      <c r="BD24" s="162">
        <v>592</v>
      </c>
      <c r="BE24" s="162">
        <v>0</v>
      </c>
      <c r="BF24" s="162">
        <v>0</v>
      </c>
      <c r="BG24" s="162">
        <v>0</v>
      </c>
      <c r="BH24" s="162">
        <v>0</v>
      </c>
      <c r="BI24" s="162">
        <v>0</v>
      </c>
      <c r="BJ24" s="162">
        <v>599.7</v>
      </c>
      <c r="BK24" s="162">
        <v>0</v>
      </c>
      <c r="BL24" s="162">
        <v>0</v>
      </c>
      <c r="BM24" s="162">
        <v>0</v>
      </c>
      <c r="BN24" s="162">
        <v>581.2</v>
      </c>
      <c r="BO24" s="162">
        <v>0</v>
      </c>
      <c r="BP24" s="162">
        <v>0</v>
      </c>
      <c r="BQ24" s="162">
        <v>0</v>
      </c>
      <c r="BR24" s="212">
        <v>0</v>
      </c>
    </row>
    <row r="25" spans="1:70" ht="12.75">
      <c r="A25" s="15">
        <f t="shared" si="0"/>
        <v>12</v>
      </c>
      <c r="B25" s="27" t="s">
        <v>29</v>
      </c>
      <c r="C25" s="189">
        <v>6445</v>
      </c>
      <c r="D25" s="28" t="s">
        <v>30</v>
      </c>
      <c r="E25" s="160">
        <f>MAX(O25:AD25)</f>
        <v>583.2</v>
      </c>
      <c r="F25" s="18" t="str">
        <f>VLOOKUP(E25,TabelaD!$A$3:$B$256,2,TRUE)</f>
        <v>Não</v>
      </c>
      <c r="G25" s="157">
        <f>LARGE(O25:BR25,1)</f>
        <v>592.7</v>
      </c>
      <c r="H25" s="157">
        <f>LARGE(O25:BR25,2)</f>
        <v>591.1</v>
      </c>
      <c r="I25" s="157">
        <f>LARGE(O25:BR25,3)</f>
        <v>589.1</v>
      </c>
      <c r="J25" s="157">
        <f>LARGE(O25:BR25,4)</f>
        <v>586.9</v>
      </c>
      <c r="K25" s="157">
        <f>LARGE(O25:BR25,5)</f>
        <v>584.1</v>
      </c>
      <c r="L25" s="168">
        <f>SUM(G25:K25)</f>
        <v>2943.9</v>
      </c>
      <c r="M25" s="157">
        <f>L25/5</f>
        <v>588.78</v>
      </c>
      <c r="N25" s="22"/>
      <c r="O25" s="162">
        <v>0</v>
      </c>
      <c r="P25" s="162">
        <v>0</v>
      </c>
      <c r="Q25" s="162">
        <v>0</v>
      </c>
      <c r="R25" s="162">
        <v>0</v>
      </c>
      <c r="S25" s="162">
        <v>0</v>
      </c>
      <c r="T25" s="162">
        <v>0</v>
      </c>
      <c r="U25" s="162">
        <v>0</v>
      </c>
      <c r="V25" s="162">
        <v>0</v>
      </c>
      <c r="W25" s="162">
        <v>583.2</v>
      </c>
      <c r="X25" s="162">
        <v>0</v>
      </c>
      <c r="Y25" s="162">
        <v>0</v>
      </c>
      <c r="Z25" s="162">
        <v>576</v>
      </c>
      <c r="AA25" s="162">
        <v>0</v>
      </c>
      <c r="AB25" s="162">
        <v>0</v>
      </c>
      <c r="AC25" s="162">
        <v>0</v>
      </c>
      <c r="AD25" s="162">
        <v>0</v>
      </c>
      <c r="AE25" s="162">
        <v>0</v>
      </c>
      <c r="AF25" s="162">
        <v>0</v>
      </c>
      <c r="AG25" s="162">
        <v>0</v>
      </c>
      <c r="AH25" s="162">
        <v>0</v>
      </c>
      <c r="AI25" s="162">
        <v>0</v>
      </c>
      <c r="AJ25" s="162">
        <v>0</v>
      </c>
      <c r="AK25" s="162">
        <v>0</v>
      </c>
      <c r="AL25" s="162">
        <v>0</v>
      </c>
      <c r="AM25" s="162">
        <v>0</v>
      </c>
      <c r="AN25" s="162">
        <v>584.1</v>
      </c>
      <c r="AO25" s="162">
        <v>0</v>
      </c>
      <c r="AP25" s="162">
        <v>0</v>
      </c>
      <c r="AQ25" s="162">
        <v>0</v>
      </c>
      <c r="AR25" s="162">
        <v>589.1</v>
      </c>
      <c r="AS25" s="218">
        <v>0</v>
      </c>
      <c r="AT25" s="213">
        <v>0</v>
      </c>
      <c r="AU25" s="162">
        <v>591.1</v>
      </c>
      <c r="AV25" s="162">
        <v>0</v>
      </c>
      <c r="AW25" s="162">
        <v>0</v>
      </c>
      <c r="AX25" s="162">
        <v>0</v>
      </c>
      <c r="AY25" s="162">
        <v>0</v>
      </c>
      <c r="AZ25" s="162">
        <v>0</v>
      </c>
      <c r="BA25" s="162">
        <v>0</v>
      </c>
      <c r="BB25" s="162">
        <v>0</v>
      </c>
      <c r="BC25" s="162">
        <v>592.7</v>
      </c>
      <c r="BD25" s="162">
        <v>586.9</v>
      </c>
      <c r="BE25" s="162">
        <v>0</v>
      </c>
      <c r="BF25" s="162">
        <v>0</v>
      </c>
      <c r="BG25" s="162">
        <v>0</v>
      </c>
      <c r="BH25" s="162">
        <v>0</v>
      </c>
      <c r="BI25" s="162">
        <v>0</v>
      </c>
      <c r="BJ25" s="162">
        <v>0</v>
      </c>
      <c r="BK25" s="162">
        <v>0</v>
      </c>
      <c r="BL25" s="162">
        <v>0</v>
      </c>
      <c r="BM25" s="162">
        <v>0</v>
      </c>
      <c r="BN25" s="162">
        <v>0</v>
      </c>
      <c r="BO25" s="162">
        <v>0</v>
      </c>
      <c r="BP25" s="162">
        <v>0</v>
      </c>
      <c r="BQ25" s="162">
        <v>0</v>
      </c>
      <c r="BR25" s="212">
        <v>0</v>
      </c>
    </row>
    <row r="26" spans="1:70" ht="12.75">
      <c r="A26" s="15">
        <f t="shared" si="0"/>
        <v>13</v>
      </c>
      <c r="B26" s="24" t="s">
        <v>235</v>
      </c>
      <c r="C26" s="188">
        <v>13587</v>
      </c>
      <c r="D26" s="25" t="s">
        <v>46</v>
      </c>
      <c r="E26" s="160">
        <f>MAX(O26:AD26)</f>
        <v>592.2</v>
      </c>
      <c r="F26" s="18" t="str">
        <f>VLOOKUP(E26,TabelaD!$A$3:$B$256,2,TRUE)</f>
        <v>Não</v>
      </c>
      <c r="G26" s="157">
        <f>LARGE(O26:BR26,1)</f>
        <v>592.2</v>
      </c>
      <c r="H26" s="157">
        <f>LARGE(O26:BR26,2)</f>
        <v>591.6</v>
      </c>
      <c r="I26" s="157">
        <f>LARGE(O26:BR26,3)</f>
        <v>589.9</v>
      </c>
      <c r="J26" s="157">
        <f>LARGE(O26:BR26,4)</f>
        <v>586.8</v>
      </c>
      <c r="K26" s="157">
        <f>LARGE(O26:BR26,5)</f>
        <v>582.4</v>
      </c>
      <c r="L26" s="168">
        <f>SUM(G26:K26)</f>
        <v>2942.9</v>
      </c>
      <c r="M26" s="157">
        <f>L26/5</f>
        <v>588.58</v>
      </c>
      <c r="N26" s="22"/>
      <c r="O26" s="162">
        <v>0</v>
      </c>
      <c r="P26" s="162">
        <v>0</v>
      </c>
      <c r="Q26" s="162">
        <v>0</v>
      </c>
      <c r="R26" s="162">
        <v>0</v>
      </c>
      <c r="S26" s="162">
        <v>0</v>
      </c>
      <c r="T26" s="162">
        <v>0</v>
      </c>
      <c r="U26" s="162">
        <v>0</v>
      </c>
      <c r="V26" s="162">
        <v>0</v>
      </c>
      <c r="W26" s="162">
        <v>592.2</v>
      </c>
      <c r="X26" s="162">
        <v>0</v>
      </c>
      <c r="Y26" s="162">
        <v>0</v>
      </c>
      <c r="Z26" s="162">
        <v>0</v>
      </c>
      <c r="AA26" s="162">
        <v>0</v>
      </c>
      <c r="AB26" s="162">
        <v>0</v>
      </c>
      <c r="AC26" s="162">
        <v>0</v>
      </c>
      <c r="AD26" s="162">
        <v>0</v>
      </c>
      <c r="AE26" s="162">
        <v>0</v>
      </c>
      <c r="AF26" s="162">
        <v>0</v>
      </c>
      <c r="AG26" s="162">
        <v>0</v>
      </c>
      <c r="AH26" s="162">
        <v>0</v>
      </c>
      <c r="AI26" s="162">
        <v>0</v>
      </c>
      <c r="AJ26" s="162">
        <v>0</v>
      </c>
      <c r="AK26" s="162">
        <v>0</v>
      </c>
      <c r="AL26" s="162">
        <v>589.9</v>
      </c>
      <c r="AM26" s="162">
        <v>0</v>
      </c>
      <c r="AN26" s="162">
        <v>582.4</v>
      </c>
      <c r="AO26" s="162">
        <v>0</v>
      </c>
      <c r="AP26" s="162">
        <v>0</v>
      </c>
      <c r="AQ26" s="162">
        <v>0</v>
      </c>
      <c r="AR26" s="162">
        <v>0</v>
      </c>
      <c r="AS26" s="218">
        <v>0</v>
      </c>
      <c r="AT26" s="213">
        <v>0</v>
      </c>
      <c r="AU26" s="162">
        <v>591.6</v>
      </c>
      <c r="AV26" s="162">
        <v>0</v>
      </c>
      <c r="AW26" s="162">
        <v>0</v>
      </c>
      <c r="AX26" s="162">
        <v>0</v>
      </c>
      <c r="AY26" s="162">
        <v>0</v>
      </c>
      <c r="AZ26" s="162">
        <v>0</v>
      </c>
      <c r="BA26" s="162">
        <v>0</v>
      </c>
      <c r="BB26" s="162">
        <v>0</v>
      </c>
      <c r="BC26" s="162">
        <v>586.8</v>
      </c>
      <c r="BD26" s="162">
        <v>0</v>
      </c>
      <c r="BE26" s="162">
        <v>0</v>
      </c>
      <c r="BF26" s="162">
        <v>580.7</v>
      </c>
      <c r="BG26" s="162">
        <v>0</v>
      </c>
      <c r="BH26" s="162">
        <v>0</v>
      </c>
      <c r="BI26" s="162">
        <v>0</v>
      </c>
      <c r="BJ26" s="162">
        <v>578.1</v>
      </c>
      <c r="BK26" s="162">
        <v>0</v>
      </c>
      <c r="BL26" s="162">
        <v>0</v>
      </c>
      <c r="BM26" s="162">
        <v>0</v>
      </c>
      <c r="BN26" s="162">
        <v>0</v>
      </c>
      <c r="BO26" s="162">
        <v>0</v>
      </c>
      <c r="BP26" s="162">
        <v>0</v>
      </c>
      <c r="BQ26" s="162">
        <v>574.9</v>
      </c>
      <c r="BR26" s="212">
        <v>0</v>
      </c>
    </row>
    <row r="27" spans="1:70" ht="12.75">
      <c r="A27" s="15">
        <f t="shared" si="0"/>
        <v>14</v>
      </c>
      <c r="B27" s="24" t="s">
        <v>203</v>
      </c>
      <c r="C27" s="188">
        <v>13125</v>
      </c>
      <c r="D27" s="25" t="s">
        <v>49</v>
      </c>
      <c r="E27" s="160">
        <f>MAX(O27:AD27)</f>
        <v>586</v>
      </c>
      <c r="F27" s="18" t="str">
        <f>VLOOKUP(E27,TabelaD!$A$3:$B$256,2,TRUE)</f>
        <v>Não</v>
      </c>
      <c r="G27" s="157">
        <f>LARGE(O27:BR27,1)</f>
        <v>588.8</v>
      </c>
      <c r="H27" s="157">
        <f>LARGE(O27:BR27,2)</f>
        <v>586</v>
      </c>
      <c r="I27" s="157">
        <f>LARGE(O27:BR27,3)</f>
        <v>586</v>
      </c>
      <c r="J27" s="157">
        <f>LARGE(O27:BR27,4)</f>
        <v>584.4</v>
      </c>
      <c r="K27" s="157">
        <f>LARGE(O27:BR27,5)</f>
        <v>584</v>
      </c>
      <c r="L27" s="168">
        <f>SUM(G27:K27)</f>
        <v>2929.2</v>
      </c>
      <c r="M27" s="157">
        <f>L27/5</f>
        <v>585.8399999999999</v>
      </c>
      <c r="N27" s="22"/>
      <c r="O27" s="162">
        <v>577.3</v>
      </c>
      <c r="P27" s="162">
        <v>0</v>
      </c>
      <c r="Q27" s="162">
        <v>0</v>
      </c>
      <c r="R27" s="162">
        <v>0</v>
      </c>
      <c r="S27" s="162">
        <v>0</v>
      </c>
      <c r="T27" s="162">
        <v>0</v>
      </c>
      <c r="U27" s="162">
        <v>0</v>
      </c>
      <c r="V27" s="162">
        <v>0</v>
      </c>
      <c r="W27" s="162">
        <v>0</v>
      </c>
      <c r="X27" s="162">
        <v>586</v>
      </c>
      <c r="Y27" s="162">
        <v>586</v>
      </c>
      <c r="Z27" s="162">
        <v>0</v>
      </c>
      <c r="AA27" s="162">
        <v>584.4</v>
      </c>
      <c r="AB27" s="162">
        <v>0</v>
      </c>
      <c r="AC27" s="162">
        <v>0</v>
      </c>
      <c r="AD27" s="162">
        <v>0</v>
      </c>
      <c r="AE27" s="162">
        <v>0</v>
      </c>
      <c r="AF27" s="162">
        <v>0</v>
      </c>
      <c r="AG27" s="162">
        <v>0</v>
      </c>
      <c r="AH27" s="162">
        <v>0</v>
      </c>
      <c r="AI27" s="162">
        <v>584</v>
      </c>
      <c r="AJ27" s="162">
        <v>0</v>
      </c>
      <c r="AK27" s="162">
        <v>0</v>
      </c>
      <c r="AL27" s="162">
        <v>0</v>
      </c>
      <c r="AM27" s="162">
        <v>0</v>
      </c>
      <c r="AN27" s="162">
        <v>0</v>
      </c>
      <c r="AO27" s="162">
        <v>0</v>
      </c>
      <c r="AP27" s="162">
        <v>0</v>
      </c>
      <c r="AQ27" s="162">
        <v>579.5</v>
      </c>
      <c r="AR27" s="162">
        <v>0</v>
      </c>
      <c r="AS27" s="218">
        <v>575.7</v>
      </c>
      <c r="AT27" s="213">
        <v>580.6</v>
      </c>
      <c r="AU27" s="162">
        <v>582.8</v>
      </c>
      <c r="AV27" s="162">
        <v>0</v>
      </c>
      <c r="AW27" s="162">
        <v>0</v>
      </c>
      <c r="AX27" s="162">
        <v>581.8</v>
      </c>
      <c r="AY27" s="162">
        <v>0</v>
      </c>
      <c r="AZ27" s="162">
        <v>0</v>
      </c>
      <c r="BA27" s="162">
        <v>0</v>
      </c>
      <c r="BB27" s="162">
        <v>0</v>
      </c>
      <c r="BC27" s="162">
        <v>0</v>
      </c>
      <c r="BD27" s="162">
        <v>0</v>
      </c>
      <c r="BE27" s="162">
        <v>0</v>
      </c>
      <c r="BF27" s="162">
        <v>0</v>
      </c>
      <c r="BG27" s="162">
        <v>0</v>
      </c>
      <c r="BH27" s="162">
        <v>577.8</v>
      </c>
      <c r="BI27" s="162">
        <v>0</v>
      </c>
      <c r="BJ27" s="162">
        <v>0</v>
      </c>
      <c r="BK27" s="162">
        <v>0</v>
      </c>
      <c r="BL27" s="162">
        <v>578</v>
      </c>
      <c r="BM27" s="162">
        <v>0</v>
      </c>
      <c r="BN27" s="162">
        <v>0</v>
      </c>
      <c r="BO27" s="162">
        <v>588.8</v>
      </c>
      <c r="BP27" s="162">
        <v>0</v>
      </c>
      <c r="BQ27" s="162">
        <v>0</v>
      </c>
      <c r="BR27" s="212">
        <v>0</v>
      </c>
    </row>
    <row r="28" spans="1:70" ht="12.75">
      <c r="A28" s="15">
        <f t="shared" si="0"/>
        <v>15</v>
      </c>
      <c r="B28" s="24" t="s">
        <v>34</v>
      </c>
      <c r="C28" s="186">
        <v>10272</v>
      </c>
      <c r="D28" s="25" t="s">
        <v>14</v>
      </c>
      <c r="E28" s="160">
        <f>MAX(O28:AD28)</f>
        <v>0</v>
      </c>
      <c r="F28" s="18" t="e">
        <f>VLOOKUP(E28,TabelaD!$A$3:$B$256,2,TRUE)</f>
        <v>#N/A</v>
      </c>
      <c r="G28" s="157">
        <f>LARGE(O28:BR28,1)</f>
        <v>592.2</v>
      </c>
      <c r="H28" s="157">
        <f>LARGE(O28:BR28,2)</f>
        <v>589.6</v>
      </c>
      <c r="I28" s="157">
        <f>LARGE(O28:BR28,3)</f>
        <v>582.6</v>
      </c>
      <c r="J28" s="157">
        <f>LARGE(O28:BR28,4)</f>
        <v>580.9</v>
      </c>
      <c r="K28" s="157">
        <f>LARGE(O28:BR28,5)</f>
        <v>577.7</v>
      </c>
      <c r="L28" s="168">
        <f>SUM(G28:K28)</f>
        <v>2923</v>
      </c>
      <c r="M28" s="157">
        <f>L28/5</f>
        <v>584.6</v>
      </c>
      <c r="N28" s="22"/>
      <c r="O28" s="162">
        <v>0</v>
      </c>
      <c r="P28" s="162">
        <v>0</v>
      </c>
      <c r="Q28" s="162">
        <v>0</v>
      </c>
      <c r="R28" s="162">
        <v>0</v>
      </c>
      <c r="S28" s="162">
        <v>0</v>
      </c>
      <c r="T28" s="162">
        <v>0</v>
      </c>
      <c r="U28" s="162">
        <v>0</v>
      </c>
      <c r="V28" s="162">
        <v>0</v>
      </c>
      <c r="W28" s="162">
        <v>0</v>
      </c>
      <c r="X28" s="162">
        <v>0</v>
      </c>
      <c r="Y28" s="162">
        <v>0</v>
      </c>
      <c r="Z28" s="162">
        <v>0</v>
      </c>
      <c r="AA28" s="162">
        <v>0</v>
      </c>
      <c r="AB28" s="162">
        <v>0</v>
      </c>
      <c r="AC28" s="162">
        <v>0</v>
      </c>
      <c r="AD28" s="162">
        <v>0</v>
      </c>
      <c r="AE28" s="162">
        <v>0</v>
      </c>
      <c r="AF28" s="162">
        <v>0</v>
      </c>
      <c r="AG28" s="162">
        <v>0</v>
      </c>
      <c r="AH28" s="162">
        <v>0</v>
      </c>
      <c r="AI28" s="162">
        <v>0</v>
      </c>
      <c r="AJ28" s="162">
        <v>568.2</v>
      </c>
      <c r="AK28" s="162">
        <v>0</v>
      </c>
      <c r="AL28" s="162">
        <v>577.1</v>
      </c>
      <c r="AM28" s="162">
        <v>0</v>
      </c>
      <c r="AN28" s="162">
        <v>577.7</v>
      </c>
      <c r="AO28" s="162">
        <v>580.9</v>
      </c>
      <c r="AP28" s="162">
        <v>0</v>
      </c>
      <c r="AQ28" s="162">
        <v>0</v>
      </c>
      <c r="AR28" s="162">
        <v>577.5</v>
      </c>
      <c r="AS28" s="218">
        <v>0</v>
      </c>
      <c r="AT28" s="213">
        <v>0</v>
      </c>
      <c r="AU28" s="162">
        <v>592.2</v>
      </c>
      <c r="AV28" s="162">
        <v>0</v>
      </c>
      <c r="AW28" s="162">
        <v>0</v>
      </c>
      <c r="AX28" s="162">
        <v>0</v>
      </c>
      <c r="AY28" s="162">
        <v>0</v>
      </c>
      <c r="AZ28" s="162">
        <v>0</v>
      </c>
      <c r="BA28" s="162">
        <v>589.6</v>
      </c>
      <c r="BB28" s="162">
        <v>0</v>
      </c>
      <c r="BC28" s="162">
        <v>576.6</v>
      </c>
      <c r="BD28" s="162">
        <v>557.8</v>
      </c>
      <c r="BE28" s="162">
        <v>0</v>
      </c>
      <c r="BF28" s="162">
        <v>0</v>
      </c>
      <c r="BG28" s="162">
        <v>0</v>
      </c>
      <c r="BH28" s="162">
        <v>0</v>
      </c>
      <c r="BI28" s="162">
        <v>0</v>
      </c>
      <c r="BJ28" s="162">
        <v>0</v>
      </c>
      <c r="BK28" s="162">
        <v>0</v>
      </c>
      <c r="BL28" s="162">
        <v>0</v>
      </c>
      <c r="BM28" s="162">
        <v>0</v>
      </c>
      <c r="BN28" s="162">
        <v>582.6</v>
      </c>
      <c r="BO28" s="162">
        <v>0</v>
      </c>
      <c r="BP28" s="162">
        <v>0</v>
      </c>
      <c r="BQ28" s="162">
        <v>0</v>
      </c>
      <c r="BR28" s="212">
        <v>0</v>
      </c>
    </row>
    <row r="29" spans="1:70" ht="12.75">
      <c r="A29" s="15">
        <f t="shared" si="0"/>
        <v>16</v>
      </c>
      <c r="B29" s="24" t="s">
        <v>48</v>
      </c>
      <c r="C29" s="186">
        <v>935</v>
      </c>
      <c r="D29" s="25" t="s">
        <v>49</v>
      </c>
      <c r="E29" s="160">
        <f>MAX(O29:AD29)</f>
        <v>0</v>
      </c>
      <c r="F29" s="18" t="e">
        <f>VLOOKUP(E29,TabelaD!$A$3:$B$256,2,TRUE)</f>
        <v>#N/A</v>
      </c>
      <c r="G29" s="157">
        <f>LARGE(O29:BR29,1)</f>
        <v>591.8</v>
      </c>
      <c r="H29" s="157">
        <f>LARGE(O29:BR29,2)</f>
        <v>584.7</v>
      </c>
      <c r="I29" s="157">
        <f>LARGE(O29:BR29,3)</f>
        <v>584.4</v>
      </c>
      <c r="J29" s="157">
        <f>LARGE(O29:BR29,4)</f>
        <v>579.7</v>
      </c>
      <c r="K29" s="157">
        <f>LARGE(O29:BR29,5)</f>
        <v>579.1</v>
      </c>
      <c r="L29" s="168">
        <f>SUM(G29:K29)</f>
        <v>2919.7000000000003</v>
      </c>
      <c r="M29" s="157">
        <f>L29/5</f>
        <v>583.94</v>
      </c>
      <c r="N29" s="22"/>
      <c r="O29" s="162">
        <v>0</v>
      </c>
      <c r="P29" s="162">
        <v>0</v>
      </c>
      <c r="Q29" s="162">
        <v>0</v>
      </c>
      <c r="R29" s="162">
        <v>0</v>
      </c>
      <c r="S29" s="162">
        <v>0</v>
      </c>
      <c r="T29" s="162">
        <v>0</v>
      </c>
      <c r="U29" s="162">
        <v>0</v>
      </c>
      <c r="V29" s="162">
        <v>0</v>
      </c>
      <c r="W29" s="162">
        <v>0</v>
      </c>
      <c r="X29" s="162">
        <v>0</v>
      </c>
      <c r="Y29" s="162">
        <v>0</v>
      </c>
      <c r="Z29" s="162">
        <v>0</v>
      </c>
      <c r="AA29" s="162">
        <v>0</v>
      </c>
      <c r="AB29" s="162">
        <v>0</v>
      </c>
      <c r="AC29" s="162">
        <v>0</v>
      </c>
      <c r="AD29" s="162">
        <v>0</v>
      </c>
      <c r="AE29" s="162">
        <v>0</v>
      </c>
      <c r="AF29" s="162">
        <v>0</v>
      </c>
      <c r="AG29" s="162">
        <v>0</v>
      </c>
      <c r="AH29" s="162">
        <v>0</v>
      </c>
      <c r="AI29" s="162">
        <v>0</v>
      </c>
      <c r="AJ29" s="162">
        <v>0</v>
      </c>
      <c r="AK29" s="162">
        <v>0</v>
      </c>
      <c r="AL29" s="162">
        <v>0</v>
      </c>
      <c r="AM29" s="162">
        <v>0</v>
      </c>
      <c r="AN29" s="162">
        <v>0</v>
      </c>
      <c r="AO29" s="162">
        <v>0</v>
      </c>
      <c r="AP29" s="162">
        <v>0</v>
      </c>
      <c r="AQ29" s="162">
        <v>579.7</v>
      </c>
      <c r="AR29" s="162">
        <v>0</v>
      </c>
      <c r="AS29" s="218">
        <v>584.4</v>
      </c>
      <c r="AT29" s="213">
        <v>584.7</v>
      </c>
      <c r="AU29" s="162">
        <v>579.1</v>
      </c>
      <c r="AV29" s="162">
        <v>0</v>
      </c>
      <c r="AW29" s="162">
        <v>0</v>
      </c>
      <c r="AX29" s="162">
        <v>591.8</v>
      </c>
      <c r="AY29" s="162">
        <v>0</v>
      </c>
      <c r="AZ29" s="162">
        <v>0</v>
      </c>
      <c r="BA29" s="162">
        <v>0</v>
      </c>
      <c r="BB29" s="162">
        <v>0</v>
      </c>
      <c r="BC29" s="162">
        <v>0</v>
      </c>
      <c r="BD29" s="162">
        <v>0</v>
      </c>
      <c r="BE29" s="162">
        <v>0</v>
      </c>
      <c r="BF29" s="162">
        <v>0</v>
      </c>
      <c r="BG29" s="162">
        <v>0</v>
      </c>
      <c r="BH29" s="162">
        <v>576.5</v>
      </c>
      <c r="BI29" s="162">
        <v>0</v>
      </c>
      <c r="BJ29" s="162">
        <v>0</v>
      </c>
      <c r="BK29" s="162">
        <v>0</v>
      </c>
      <c r="BL29" s="162">
        <v>569.8</v>
      </c>
      <c r="BM29" s="162">
        <v>0</v>
      </c>
      <c r="BN29" s="162">
        <v>0</v>
      </c>
      <c r="BO29" s="162">
        <v>575.6</v>
      </c>
      <c r="BP29" s="162">
        <v>0</v>
      </c>
      <c r="BQ29" s="162">
        <v>0</v>
      </c>
      <c r="BR29" s="212">
        <v>0</v>
      </c>
    </row>
    <row r="30" spans="1:70" ht="12.75">
      <c r="A30" s="15">
        <f t="shared" si="0"/>
        <v>17</v>
      </c>
      <c r="B30" s="24" t="s">
        <v>147</v>
      </c>
      <c r="C30" s="188">
        <v>9289</v>
      </c>
      <c r="D30" s="25" t="s">
        <v>52</v>
      </c>
      <c r="E30" s="160">
        <f>MAX(O30:AD30)</f>
        <v>589</v>
      </c>
      <c r="F30" s="18" t="str">
        <f>VLOOKUP(E30,TabelaD!$A$3:$B$256,2,TRUE)</f>
        <v>Não</v>
      </c>
      <c r="G30" s="157">
        <f>LARGE(O30:BR30,1)</f>
        <v>590</v>
      </c>
      <c r="H30" s="157">
        <f>LARGE(O30:BR30,2)</f>
        <v>589</v>
      </c>
      <c r="I30" s="157">
        <f>LARGE(O30:BR30,3)</f>
        <v>582.7</v>
      </c>
      <c r="J30" s="157">
        <f>LARGE(O30:BR30,4)</f>
        <v>579.4</v>
      </c>
      <c r="K30" s="157">
        <f>LARGE(O30:BR30,5)</f>
        <v>575.7</v>
      </c>
      <c r="L30" s="168">
        <f>SUM(G30:K30)</f>
        <v>2916.8</v>
      </c>
      <c r="M30" s="157">
        <f>L30/5</f>
        <v>583.36</v>
      </c>
      <c r="N30" s="22"/>
      <c r="O30" s="162">
        <v>0</v>
      </c>
      <c r="P30" s="162">
        <v>0</v>
      </c>
      <c r="Q30" s="162">
        <v>0</v>
      </c>
      <c r="R30" s="162">
        <v>566.5</v>
      </c>
      <c r="S30" s="162">
        <v>0</v>
      </c>
      <c r="T30" s="162">
        <v>0</v>
      </c>
      <c r="U30" s="162">
        <v>0</v>
      </c>
      <c r="V30" s="162">
        <v>0</v>
      </c>
      <c r="W30" s="162">
        <v>0</v>
      </c>
      <c r="X30" s="162">
        <v>0</v>
      </c>
      <c r="Y30" s="162">
        <v>0</v>
      </c>
      <c r="Z30" s="162">
        <v>0</v>
      </c>
      <c r="AA30" s="162">
        <v>0</v>
      </c>
      <c r="AB30" s="162">
        <v>589</v>
      </c>
      <c r="AC30" s="162">
        <v>579.4</v>
      </c>
      <c r="AD30" s="162">
        <v>0</v>
      </c>
      <c r="AE30" s="162">
        <v>0</v>
      </c>
      <c r="AF30" s="162">
        <v>0</v>
      </c>
      <c r="AG30" s="162">
        <v>0</v>
      </c>
      <c r="AH30" s="162">
        <v>0</v>
      </c>
      <c r="AI30" s="162">
        <v>0</v>
      </c>
      <c r="AJ30" s="162">
        <v>0</v>
      </c>
      <c r="AK30" s="162">
        <v>0</v>
      </c>
      <c r="AL30" s="162">
        <v>0</v>
      </c>
      <c r="AM30" s="162">
        <v>0</v>
      </c>
      <c r="AN30" s="162">
        <v>0</v>
      </c>
      <c r="AO30" s="162">
        <v>0</v>
      </c>
      <c r="AP30" s="162">
        <v>0</v>
      </c>
      <c r="AQ30" s="162">
        <v>0</v>
      </c>
      <c r="AR30" s="162">
        <v>0</v>
      </c>
      <c r="AS30" s="218">
        <v>0</v>
      </c>
      <c r="AT30" s="213">
        <v>0</v>
      </c>
      <c r="AU30" s="162">
        <v>0</v>
      </c>
      <c r="AV30" s="162">
        <v>0</v>
      </c>
      <c r="AW30" s="162">
        <v>0</v>
      </c>
      <c r="AX30" s="162">
        <v>0</v>
      </c>
      <c r="AY30" s="162">
        <v>0</v>
      </c>
      <c r="AZ30" s="162">
        <v>582.7</v>
      </c>
      <c r="BA30" s="162">
        <v>0</v>
      </c>
      <c r="BB30" s="162">
        <v>0</v>
      </c>
      <c r="BC30" s="162">
        <v>0</v>
      </c>
      <c r="BD30" s="162">
        <v>0</v>
      </c>
      <c r="BE30" s="162">
        <v>0</v>
      </c>
      <c r="BF30" s="162">
        <v>0</v>
      </c>
      <c r="BG30" s="162">
        <v>0</v>
      </c>
      <c r="BH30" s="162">
        <v>575.7</v>
      </c>
      <c r="BI30" s="162">
        <v>0</v>
      </c>
      <c r="BJ30" s="162">
        <v>0</v>
      </c>
      <c r="BK30" s="162">
        <v>590</v>
      </c>
      <c r="BL30" s="162">
        <v>0</v>
      </c>
      <c r="BM30" s="162">
        <v>0</v>
      </c>
      <c r="BN30" s="162">
        <v>0</v>
      </c>
      <c r="BO30" s="162">
        <v>0</v>
      </c>
      <c r="BP30" s="162">
        <v>0</v>
      </c>
      <c r="BQ30" s="162">
        <v>0</v>
      </c>
      <c r="BR30" s="212">
        <v>0</v>
      </c>
    </row>
    <row r="31" spans="1:70" ht="12.75">
      <c r="A31" s="15">
        <f t="shared" si="0"/>
        <v>18</v>
      </c>
      <c r="B31" s="27" t="s">
        <v>27</v>
      </c>
      <c r="C31" s="189">
        <v>162</v>
      </c>
      <c r="D31" s="28" t="s">
        <v>14</v>
      </c>
      <c r="E31" s="160">
        <f>MAX(O31:AD31)</f>
        <v>0</v>
      </c>
      <c r="F31" s="18" t="e">
        <f>VLOOKUP(E31,TabelaD!$A$3:$B$256,2,TRUE)</f>
        <v>#N/A</v>
      </c>
      <c r="G31" s="157">
        <f>LARGE(O31:BR31,1)</f>
        <v>585.2</v>
      </c>
      <c r="H31" s="157">
        <f>LARGE(O31:BR31,2)</f>
        <v>582.6</v>
      </c>
      <c r="I31" s="157">
        <f>LARGE(O31:BR31,3)</f>
        <v>580.4</v>
      </c>
      <c r="J31" s="157">
        <f>LARGE(O31:BR31,4)</f>
        <v>577.9</v>
      </c>
      <c r="K31" s="157">
        <f>LARGE(O31:BR31,5)</f>
        <v>573.7</v>
      </c>
      <c r="L31" s="168">
        <f>SUM(G31:K31)</f>
        <v>2899.8</v>
      </c>
      <c r="M31" s="157">
        <f>L31/5</f>
        <v>579.96</v>
      </c>
      <c r="N31" s="22"/>
      <c r="O31" s="162">
        <v>0</v>
      </c>
      <c r="P31" s="162">
        <v>0</v>
      </c>
      <c r="Q31" s="162">
        <v>0</v>
      </c>
      <c r="R31" s="162">
        <v>0</v>
      </c>
      <c r="S31" s="162">
        <v>0</v>
      </c>
      <c r="T31" s="162">
        <v>0</v>
      </c>
      <c r="U31" s="162">
        <v>0</v>
      </c>
      <c r="V31" s="162">
        <v>0</v>
      </c>
      <c r="W31" s="162">
        <v>0</v>
      </c>
      <c r="X31" s="162">
        <v>0</v>
      </c>
      <c r="Y31" s="162">
        <v>0</v>
      </c>
      <c r="Z31" s="162">
        <v>0</v>
      </c>
      <c r="AA31" s="162">
        <v>0</v>
      </c>
      <c r="AB31" s="162">
        <v>0</v>
      </c>
      <c r="AC31" s="162">
        <v>0</v>
      </c>
      <c r="AD31" s="162">
        <v>0</v>
      </c>
      <c r="AE31" s="162">
        <v>0</v>
      </c>
      <c r="AF31" s="162">
        <v>0</v>
      </c>
      <c r="AG31" s="162">
        <v>0</v>
      </c>
      <c r="AH31" s="162">
        <v>0</v>
      </c>
      <c r="AI31" s="162">
        <v>0</v>
      </c>
      <c r="AJ31" s="162">
        <v>0</v>
      </c>
      <c r="AK31" s="162">
        <v>0</v>
      </c>
      <c r="AL31" s="162">
        <v>0</v>
      </c>
      <c r="AM31" s="162">
        <v>0</v>
      </c>
      <c r="AN31" s="162">
        <v>585.2</v>
      </c>
      <c r="AO31" s="162">
        <v>0</v>
      </c>
      <c r="AP31" s="162">
        <v>0</v>
      </c>
      <c r="AQ31" s="162">
        <v>0</v>
      </c>
      <c r="AR31" s="162">
        <v>0</v>
      </c>
      <c r="AS31" s="218">
        <v>0</v>
      </c>
      <c r="AT31" s="213">
        <v>0</v>
      </c>
      <c r="AU31" s="162">
        <v>582.6</v>
      </c>
      <c r="AV31" s="162">
        <v>0</v>
      </c>
      <c r="AW31" s="162">
        <v>0</v>
      </c>
      <c r="AX31" s="162">
        <v>0</v>
      </c>
      <c r="AY31" s="162">
        <v>0</v>
      </c>
      <c r="AZ31" s="162">
        <v>0</v>
      </c>
      <c r="BA31" s="162">
        <v>0</v>
      </c>
      <c r="BB31" s="162">
        <v>0</v>
      </c>
      <c r="BC31" s="162">
        <v>580.4</v>
      </c>
      <c r="BD31" s="162">
        <v>573.7</v>
      </c>
      <c r="BE31" s="162">
        <v>0</v>
      </c>
      <c r="BF31" s="162">
        <v>0</v>
      </c>
      <c r="BG31" s="162">
        <v>0</v>
      </c>
      <c r="BH31" s="162">
        <v>0</v>
      </c>
      <c r="BI31" s="162">
        <v>0</v>
      </c>
      <c r="BJ31" s="162">
        <v>0</v>
      </c>
      <c r="BK31" s="162">
        <v>0</v>
      </c>
      <c r="BL31" s="162">
        <v>0</v>
      </c>
      <c r="BM31" s="162">
        <v>0</v>
      </c>
      <c r="BN31" s="162">
        <v>577.9</v>
      </c>
      <c r="BO31" s="162">
        <v>0</v>
      </c>
      <c r="BP31" s="162">
        <v>0</v>
      </c>
      <c r="BQ31" s="162">
        <v>0</v>
      </c>
      <c r="BR31" s="212">
        <v>0</v>
      </c>
    </row>
    <row r="32" spans="1:70" ht="12.75">
      <c r="A32" s="15">
        <f t="shared" si="0"/>
        <v>19</v>
      </c>
      <c r="B32" s="31" t="s">
        <v>58</v>
      </c>
      <c r="C32" s="190">
        <v>4870</v>
      </c>
      <c r="D32" s="63" t="s">
        <v>49</v>
      </c>
      <c r="E32" s="160">
        <f>MAX(O32:AD32)</f>
        <v>562.2</v>
      </c>
      <c r="F32" s="18" t="str">
        <f>VLOOKUP(E32,TabelaD!$A$3:$B$256,2,TRUE)</f>
        <v>Não</v>
      </c>
      <c r="G32" s="157">
        <f>LARGE(O32:BR32,1)</f>
        <v>587.2</v>
      </c>
      <c r="H32" s="157">
        <f>LARGE(O32:BR32,2)</f>
        <v>581.1</v>
      </c>
      <c r="I32" s="157">
        <f>LARGE(O32:BR32,3)</f>
        <v>576.7</v>
      </c>
      <c r="J32" s="157">
        <f>LARGE(O32:BR32,4)</f>
        <v>571.1</v>
      </c>
      <c r="K32" s="157">
        <f>LARGE(O32:BR32,5)</f>
        <v>570.7</v>
      </c>
      <c r="L32" s="168">
        <f>SUM(G32:K32)</f>
        <v>2886.8</v>
      </c>
      <c r="M32" s="157">
        <f>L32/5</f>
        <v>577.36</v>
      </c>
      <c r="O32" s="162">
        <v>0</v>
      </c>
      <c r="P32" s="162">
        <v>0</v>
      </c>
      <c r="Q32" s="162">
        <v>0</v>
      </c>
      <c r="R32" s="162">
        <v>0</v>
      </c>
      <c r="S32" s="162">
        <v>0</v>
      </c>
      <c r="T32" s="162">
        <v>0</v>
      </c>
      <c r="U32" s="162">
        <v>0</v>
      </c>
      <c r="V32" s="162">
        <v>0</v>
      </c>
      <c r="W32" s="162">
        <v>0</v>
      </c>
      <c r="X32" s="162">
        <v>552.7</v>
      </c>
      <c r="Y32" s="162">
        <v>552.7</v>
      </c>
      <c r="Z32" s="162">
        <v>0</v>
      </c>
      <c r="AA32" s="162">
        <v>562.2</v>
      </c>
      <c r="AB32" s="162">
        <v>0</v>
      </c>
      <c r="AC32" s="162">
        <v>0</v>
      </c>
      <c r="AD32" s="162">
        <v>0</v>
      </c>
      <c r="AE32" s="162">
        <v>0</v>
      </c>
      <c r="AF32" s="162">
        <v>0</v>
      </c>
      <c r="AG32" s="162">
        <v>0</v>
      </c>
      <c r="AH32" s="162">
        <v>0</v>
      </c>
      <c r="AI32" s="162">
        <v>570.7</v>
      </c>
      <c r="AJ32" s="162">
        <v>0</v>
      </c>
      <c r="AK32" s="162">
        <v>0</v>
      </c>
      <c r="AL32" s="162">
        <v>0</v>
      </c>
      <c r="AM32" s="162">
        <v>0</v>
      </c>
      <c r="AN32" s="162">
        <v>0</v>
      </c>
      <c r="AO32" s="162">
        <v>0</v>
      </c>
      <c r="AP32" s="162">
        <v>0</v>
      </c>
      <c r="AQ32" s="162">
        <v>0</v>
      </c>
      <c r="AR32" s="162">
        <v>0</v>
      </c>
      <c r="AS32" s="218">
        <v>581.1</v>
      </c>
      <c r="AT32" s="213">
        <v>0</v>
      </c>
      <c r="AU32" s="162">
        <v>560.5</v>
      </c>
      <c r="AV32" s="162">
        <v>0</v>
      </c>
      <c r="AW32" s="162">
        <v>0</v>
      </c>
      <c r="AX32" s="162">
        <v>571.1</v>
      </c>
      <c r="AY32" s="162">
        <v>0</v>
      </c>
      <c r="AZ32" s="162">
        <v>0</v>
      </c>
      <c r="BA32" s="162">
        <v>0</v>
      </c>
      <c r="BB32" s="162">
        <v>0</v>
      </c>
      <c r="BC32" s="162">
        <v>0</v>
      </c>
      <c r="BD32" s="162">
        <v>0</v>
      </c>
      <c r="BE32" s="162">
        <v>0</v>
      </c>
      <c r="BF32" s="162">
        <v>0</v>
      </c>
      <c r="BG32" s="162">
        <v>0</v>
      </c>
      <c r="BH32" s="162">
        <v>587.2</v>
      </c>
      <c r="BI32" s="162">
        <v>0</v>
      </c>
      <c r="BJ32" s="162">
        <v>0</v>
      </c>
      <c r="BK32" s="162">
        <v>0</v>
      </c>
      <c r="BL32" s="162">
        <v>576.7</v>
      </c>
      <c r="BM32" s="162">
        <v>0</v>
      </c>
      <c r="BN32" s="162">
        <v>0</v>
      </c>
      <c r="BO32" s="162">
        <v>0</v>
      </c>
      <c r="BP32" s="162">
        <v>0</v>
      </c>
      <c r="BQ32" s="162">
        <v>0</v>
      </c>
      <c r="BR32" s="212">
        <v>0</v>
      </c>
    </row>
    <row r="33" spans="1:70" ht="12.75">
      <c r="A33" s="15">
        <f t="shared" si="0"/>
        <v>20</v>
      </c>
      <c r="B33" s="24" t="s">
        <v>148</v>
      </c>
      <c r="C33" s="188">
        <v>10965</v>
      </c>
      <c r="D33" s="25" t="s">
        <v>49</v>
      </c>
      <c r="E33" s="160">
        <f>MAX(O33:AD33)</f>
        <v>572</v>
      </c>
      <c r="F33" s="18" t="str">
        <f>VLOOKUP(E33,TabelaD!$A$3:$B$256,2,TRUE)</f>
        <v>Não</v>
      </c>
      <c r="G33" s="157">
        <f>LARGE(O33:BR33,1)</f>
        <v>579.8</v>
      </c>
      <c r="H33" s="157">
        <f>LARGE(O33:BR33,2)</f>
        <v>574</v>
      </c>
      <c r="I33" s="157">
        <f>LARGE(O33:BR33,3)</f>
        <v>572</v>
      </c>
      <c r="J33" s="157">
        <f>LARGE(O33:BR33,4)</f>
        <v>571.5</v>
      </c>
      <c r="K33" s="157">
        <f>LARGE(O33:BR33,5)</f>
        <v>571.5</v>
      </c>
      <c r="L33" s="168">
        <f>SUM(G33:K33)</f>
        <v>2868.8</v>
      </c>
      <c r="M33" s="157">
        <f>L33/5</f>
        <v>573.76</v>
      </c>
      <c r="N33" s="22"/>
      <c r="O33" s="162">
        <v>552.2</v>
      </c>
      <c r="P33" s="162">
        <v>0</v>
      </c>
      <c r="Q33" s="162">
        <v>0</v>
      </c>
      <c r="R33" s="162">
        <v>0</v>
      </c>
      <c r="S33" s="162">
        <v>0</v>
      </c>
      <c r="T33" s="162">
        <v>0</v>
      </c>
      <c r="U33" s="162">
        <v>0</v>
      </c>
      <c r="V33" s="162">
        <v>0</v>
      </c>
      <c r="W33" s="162">
        <v>0</v>
      </c>
      <c r="X33" s="162">
        <v>571.5</v>
      </c>
      <c r="Y33" s="162">
        <v>571.5</v>
      </c>
      <c r="Z33" s="162">
        <v>0</v>
      </c>
      <c r="AA33" s="162">
        <v>572</v>
      </c>
      <c r="AB33" s="162">
        <v>0</v>
      </c>
      <c r="AC33" s="162">
        <v>0</v>
      </c>
      <c r="AD33" s="162">
        <v>0</v>
      </c>
      <c r="AE33" s="162">
        <v>557.9</v>
      </c>
      <c r="AF33" s="162">
        <v>0</v>
      </c>
      <c r="AG33" s="162">
        <v>0</v>
      </c>
      <c r="AH33" s="162">
        <v>0</v>
      </c>
      <c r="AI33" s="162">
        <v>574</v>
      </c>
      <c r="AJ33" s="162">
        <v>0</v>
      </c>
      <c r="AK33" s="162">
        <v>0</v>
      </c>
      <c r="AL33" s="162">
        <v>0</v>
      </c>
      <c r="AM33" s="162">
        <v>0</v>
      </c>
      <c r="AN33" s="162">
        <v>0</v>
      </c>
      <c r="AO33" s="162">
        <v>0</v>
      </c>
      <c r="AP33" s="162">
        <v>0</v>
      </c>
      <c r="AQ33" s="162">
        <v>564</v>
      </c>
      <c r="AR33" s="162">
        <v>0</v>
      </c>
      <c r="AS33" s="218">
        <v>579.8</v>
      </c>
      <c r="AT33" s="213">
        <v>0</v>
      </c>
      <c r="AU33" s="162">
        <v>568.6</v>
      </c>
      <c r="AV33" s="162">
        <v>0</v>
      </c>
      <c r="AW33" s="162">
        <v>0</v>
      </c>
      <c r="AX33" s="162">
        <v>0</v>
      </c>
      <c r="AY33" s="162">
        <v>0</v>
      </c>
      <c r="AZ33" s="162">
        <v>0</v>
      </c>
      <c r="BA33" s="162">
        <v>0</v>
      </c>
      <c r="BB33" s="162">
        <v>0</v>
      </c>
      <c r="BC33" s="162">
        <v>0</v>
      </c>
      <c r="BD33" s="162">
        <v>0</v>
      </c>
      <c r="BE33" s="162">
        <v>0</v>
      </c>
      <c r="BF33" s="162">
        <v>0</v>
      </c>
      <c r="BG33" s="162">
        <v>0</v>
      </c>
      <c r="BH33" s="162">
        <v>568.9</v>
      </c>
      <c r="BI33" s="162">
        <v>0</v>
      </c>
      <c r="BJ33" s="162">
        <v>0</v>
      </c>
      <c r="BK33" s="162">
        <v>0</v>
      </c>
      <c r="BL33" s="162">
        <v>571.1</v>
      </c>
      <c r="BM33" s="162">
        <v>0</v>
      </c>
      <c r="BN33" s="162">
        <v>0</v>
      </c>
      <c r="BO33" s="162">
        <v>569.5</v>
      </c>
      <c r="BP33" s="162">
        <v>0</v>
      </c>
      <c r="BQ33" s="162">
        <v>0</v>
      </c>
      <c r="BR33" s="212">
        <v>0</v>
      </c>
    </row>
    <row r="34" spans="1:70" ht="12.75">
      <c r="A34" s="15">
        <f t="shared" si="0"/>
        <v>21</v>
      </c>
      <c r="B34" s="27" t="s">
        <v>165</v>
      </c>
      <c r="C34" s="189">
        <v>1687</v>
      </c>
      <c r="D34" s="28" t="s">
        <v>37</v>
      </c>
      <c r="E34" s="160">
        <f>MAX(O34:AD34)</f>
        <v>0</v>
      </c>
      <c r="F34" s="18" t="e">
        <f>VLOOKUP(E34,TabelaD!$A$3:$B$256,2,TRUE)</f>
        <v>#N/A</v>
      </c>
      <c r="G34" s="157">
        <f>LARGE(O34:BR34,1)</f>
        <v>581.9</v>
      </c>
      <c r="H34" s="157">
        <f>LARGE(O34:BR34,2)</f>
        <v>577.9</v>
      </c>
      <c r="I34" s="157">
        <f>LARGE(O34:BR34,3)</f>
        <v>570.3</v>
      </c>
      <c r="J34" s="157">
        <f>LARGE(O34:BR34,4)</f>
        <v>569.8</v>
      </c>
      <c r="K34" s="157">
        <f>LARGE(O34:BR34,5)</f>
        <v>566.4</v>
      </c>
      <c r="L34" s="168">
        <f>SUM(G34:K34)</f>
        <v>2866.2999999999997</v>
      </c>
      <c r="M34" s="157">
        <f>L34/5</f>
        <v>573.26</v>
      </c>
      <c r="N34" s="22"/>
      <c r="O34" s="162">
        <v>0</v>
      </c>
      <c r="P34" s="162">
        <v>0</v>
      </c>
      <c r="Q34" s="162">
        <v>0</v>
      </c>
      <c r="R34" s="162">
        <v>0</v>
      </c>
      <c r="S34" s="162">
        <v>0</v>
      </c>
      <c r="T34" s="162">
        <v>0</v>
      </c>
      <c r="U34" s="162">
        <v>0</v>
      </c>
      <c r="V34" s="162">
        <v>0</v>
      </c>
      <c r="W34" s="162">
        <v>0</v>
      </c>
      <c r="X34" s="162">
        <v>0</v>
      </c>
      <c r="Y34" s="162">
        <v>0</v>
      </c>
      <c r="Z34" s="162">
        <v>0</v>
      </c>
      <c r="AA34" s="162">
        <v>0</v>
      </c>
      <c r="AB34" s="162">
        <v>0</v>
      </c>
      <c r="AC34" s="162">
        <v>0</v>
      </c>
      <c r="AD34" s="162">
        <v>0</v>
      </c>
      <c r="AE34" s="162">
        <v>0</v>
      </c>
      <c r="AF34" s="162">
        <v>0</v>
      </c>
      <c r="AG34" s="162">
        <v>0</v>
      </c>
      <c r="AH34" s="162">
        <v>570.3</v>
      </c>
      <c r="AI34" s="162">
        <v>0</v>
      </c>
      <c r="AJ34" s="162">
        <v>0</v>
      </c>
      <c r="AK34" s="162">
        <v>0</v>
      </c>
      <c r="AL34" s="162">
        <v>0</v>
      </c>
      <c r="AM34" s="162">
        <v>0</v>
      </c>
      <c r="AN34" s="162">
        <v>566.4</v>
      </c>
      <c r="AO34" s="162">
        <v>0</v>
      </c>
      <c r="AP34" s="162">
        <v>0</v>
      </c>
      <c r="AQ34" s="162">
        <v>0</v>
      </c>
      <c r="AR34" s="162">
        <v>577.9</v>
      </c>
      <c r="AS34" s="218">
        <v>0</v>
      </c>
      <c r="AT34" s="213">
        <v>0</v>
      </c>
      <c r="AU34" s="162">
        <v>569.8</v>
      </c>
      <c r="AV34" s="162">
        <v>0</v>
      </c>
      <c r="AW34" s="162">
        <v>0</v>
      </c>
      <c r="AX34" s="162">
        <v>0</v>
      </c>
      <c r="AY34" s="162">
        <v>0</v>
      </c>
      <c r="AZ34" s="162">
        <v>0</v>
      </c>
      <c r="BA34" s="162">
        <v>581.9</v>
      </c>
      <c r="BB34" s="162">
        <v>0</v>
      </c>
      <c r="BC34" s="162">
        <v>560.7</v>
      </c>
      <c r="BD34" s="162">
        <v>0</v>
      </c>
      <c r="BE34" s="162">
        <v>0</v>
      </c>
      <c r="BF34" s="162">
        <v>0</v>
      </c>
      <c r="BG34" s="162">
        <v>0</v>
      </c>
      <c r="BH34" s="162">
        <v>0</v>
      </c>
      <c r="BI34" s="162">
        <v>0</v>
      </c>
      <c r="BJ34" s="162">
        <v>0</v>
      </c>
      <c r="BK34" s="162">
        <v>0</v>
      </c>
      <c r="BL34" s="162">
        <v>0</v>
      </c>
      <c r="BM34" s="162">
        <v>0</v>
      </c>
      <c r="BN34" s="162">
        <v>0</v>
      </c>
      <c r="BO34" s="162">
        <v>0</v>
      </c>
      <c r="BP34" s="162">
        <v>0</v>
      </c>
      <c r="BQ34" s="162">
        <v>0</v>
      </c>
      <c r="BR34" s="212">
        <v>0</v>
      </c>
    </row>
    <row r="35" spans="1:70" ht="12.75">
      <c r="A35" s="15">
        <f t="shared" si="0"/>
        <v>22</v>
      </c>
      <c r="B35" s="27" t="s">
        <v>38</v>
      </c>
      <c r="C35" s="189">
        <v>1807</v>
      </c>
      <c r="D35" s="28" t="s">
        <v>37</v>
      </c>
      <c r="E35" s="160">
        <f>MAX(O35:AD35)</f>
        <v>563.4</v>
      </c>
      <c r="F35" s="18" t="str">
        <f>VLOOKUP(E35,TabelaD!$A$3:$B$256,2,TRUE)</f>
        <v>Não</v>
      </c>
      <c r="G35" s="157">
        <f>LARGE(O35:BR35,1)</f>
        <v>573.9</v>
      </c>
      <c r="H35" s="157">
        <f>LARGE(O35:BR35,2)</f>
        <v>572.5</v>
      </c>
      <c r="I35" s="157">
        <f>LARGE(O35:BR35,3)</f>
        <v>570</v>
      </c>
      <c r="J35" s="157">
        <f>LARGE(O35:BR35,4)</f>
        <v>568.1</v>
      </c>
      <c r="K35" s="157">
        <f>LARGE(O35:BR35,5)</f>
        <v>564.7</v>
      </c>
      <c r="L35" s="168">
        <f>SUM(G35:K35)</f>
        <v>2849.2</v>
      </c>
      <c r="M35" s="157">
        <f>L35/5</f>
        <v>569.8399999999999</v>
      </c>
      <c r="N35" s="22"/>
      <c r="O35" s="162">
        <v>0</v>
      </c>
      <c r="P35" s="162">
        <v>0</v>
      </c>
      <c r="Q35" s="162">
        <v>0</v>
      </c>
      <c r="R35" s="162">
        <v>0</v>
      </c>
      <c r="S35" s="162">
        <v>0</v>
      </c>
      <c r="T35" s="162">
        <v>0</v>
      </c>
      <c r="U35" s="162">
        <v>0</v>
      </c>
      <c r="V35" s="162">
        <v>0</v>
      </c>
      <c r="W35" s="162">
        <v>0</v>
      </c>
      <c r="X35" s="162">
        <v>0</v>
      </c>
      <c r="Y35" s="162">
        <v>0</v>
      </c>
      <c r="Z35" s="162">
        <v>0</v>
      </c>
      <c r="AA35" s="162">
        <v>0</v>
      </c>
      <c r="AB35" s="162">
        <v>0</v>
      </c>
      <c r="AC35" s="162">
        <v>0</v>
      </c>
      <c r="AD35" s="162">
        <v>563.4</v>
      </c>
      <c r="AE35" s="162">
        <v>0</v>
      </c>
      <c r="AF35" s="162">
        <v>0</v>
      </c>
      <c r="AG35" s="162">
        <v>0</v>
      </c>
      <c r="AH35" s="162">
        <v>572.5</v>
      </c>
      <c r="AI35" s="162">
        <v>0</v>
      </c>
      <c r="AJ35" s="162">
        <v>0</v>
      </c>
      <c r="AK35" s="162">
        <v>0</v>
      </c>
      <c r="AL35" s="162">
        <v>0</v>
      </c>
      <c r="AM35" s="162">
        <v>0</v>
      </c>
      <c r="AN35" s="162">
        <v>573.9</v>
      </c>
      <c r="AO35" s="162">
        <v>0</v>
      </c>
      <c r="AP35" s="162">
        <v>0</v>
      </c>
      <c r="AQ35" s="162">
        <v>0</v>
      </c>
      <c r="AR35" s="162">
        <v>0</v>
      </c>
      <c r="AS35" s="218">
        <v>0</v>
      </c>
      <c r="AT35" s="213">
        <v>0</v>
      </c>
      <c r="AU35" s="162">
        <v>564</v>
      </c>
      <c r="AV35" s="162">
        <v>0</v>
      </c>
      <c r="AW35" s="162">
        <v>0</v>
      </c>
      <c r="AX35" s="162">
        <v>0</v>
      </c>
      <c r="AY35" s="162">
        <v>0</v>
      </c>
      <c r="AZ35" s="162">
        <v>0</v>
      </c>
      <c r="BA35" s="162">
        <v>0</v>
      </c>
      <c r="BB35" s="162">
        <v>0</v>
      </c>
      <c r="BC35" s="162">
        <v>564.7</v>
      </c>
      <c r="BD35" s="162">
        <v>0</v>
      </c>
      <c r="BE35" s="162">
        <v>0</v>
      </c>
      <c r="BF35" s="162">
        <v>0</v>
      </c>
      <c r="BG35" s="162">
        <v>0</v>
      </c>
      <c r="BH35" s="162">
        <v>0</v>
      </c>
      <c r="BI35" s="162">
        <v>0</v>
      </c>
      <c r="BJ35" s="162">
        <v>570</v>
      </c>
      <c r="BK35" s="162">
        <v>0</v>
      </c>
      <c r="BL35" s="162">
        <v>0</v>
      </c>
      <c r="BM35" s="162">
        <v>0</v>
      </c>
      <c r="BN35" s="162">
        <v>0</v>
      </c>
      <c r="BO35" s="162">
        <v>0</v>
      </c>
      <c r="BP35" s="162">
        <v>0</v>
      </c>
      <c r="BQ35" s="162">
        <v>568.1</v>
      </c>
      <c r="BR35" s="212">
        <v>0</v>
      </c>
    </row>
    <row r="36" spans="1:70" ht="12.75">
      <c r="A36" s="15">
        <f t="shared" si="0"/>
        <v>23</v>
      </c>
      <c r="B36" s="24" t="s">
        <v>177</v>
      </c>
      <c r="C36" s="188">
        <v>10705</v>
      </c>
      <c r="D36" s="25" t="s">
        <v>314</v>
      </c>
      <c r="E36" s="160">
        <f>MAX(O36:AD36)</f>
        <v>565.4</v>
      </c>
      <c r="F36" s="18" t="str">
        <f>VLOOKUP(E36,TabelaD!$A$3:$B$256,2,TRUE)</f>
        <v>Não</v>
      </c>
      <c r="G36" s="157">
        <f>LARGE(O36:BR36,1)</f>
        <v>574.7</v>
      </c>
      <c r="H36" s="157">
        <f>LARGE(O36:BR36,2)</f>
        <v>570.1</v>
      </c>
      <c r="I36" s="157">
        <f>LARGE(O36:BR36,3)</f>
        <v>569.1</v>
      </c>
      <c r="J36" s="157">
        <f>LARGE(O36:BR36,4)</f>
        <v>568.2</v>
      </c>
      <c r="K36" s="157">
        <f>LARGE(O36:BR36,5)</f>
        <v>566.5</v>
      </c>
      <c r="L36" s="168">
        <f>SUM(G36:K36)</f>
        <v>2848.6000000000004</v>
      </c>
      <c r="M36" s="157">
        <f>L36/5</f>
        <v>569.72</v>
      </c>
      <c r="N36" s="22"/>
      <c r="O36" s="162">
        <v>0</v>
      </c>
      <c r="P36" s="162">
        <v>0</v>
      </c>
      <c r="Q36" s="162">
        <v>549.1</v>
      </c>
      <c r="R36" s="162">
        <v>0</v>
      </c>
      <c r="S36" s="162">
        <v>0</v>
      </c>
      <c r="T36" s="162">
        <v>0</v>
      </c>
      <c r="U36" s="162">
        <v>0</v>
      </c>
      <c r="V36" s="162">
        <v>0</v>
      </c>
      <c r="W36" s="162">
        <v>0</v>
      </c>
      <c r="X36" s="162">
        <v>0</v>
      </c>
      <c r="Y36" s="162">
        <v>0</v>
      </c>
      <c r="Z36" s="162">
        <v>565.4</v>
      </c>
      <c r="AA36" s="162">
        <v>0</v>
      </c>
      <c r="AB36" s="162">
        <v>0</v>
      </c>
      <c r="AC36" s="162">
        <v>0</v>
      </c>
      <c r="AD36" s="162">
        <v>0</v>
      </c>
      <c r="AE36" s="162">
        <v>0</v>
      </c>
      <c r="AF36" s="162">
        <v>574.7</v>
      </c>
      <c r="AG36" s="162">
        <v>548.8</v>
      </c>
      <c r="AH36" s="162">
        <v>0</v>
      </c>
      <c r="AI36" s="162">
        <v>0</v>
      </c>
      <c r="AJ36" s="162">
        <v>0</v>
      </c>
      <c r="AK36" s="162">
        <v>566.5</v>
      </c>
      <c r="AL36" s="162">
        <v>0</v>
      </c>
      <c r="AM36" s="162">
        <v>555.6</v>
      </c>
      <c r="AN36" s="162">
        <v>0</v>
      </c>
      <c r="AO36" s="162">
        <v>0</v>
      </c>
      <c r="AP36" s="162">
        <v>0</v>
      </c>
      <c r="AQ36" s="162">
        <v>0</v>
      </c>
      <c r="AR36" s="162">
        <v>0</v>
      </c>
      <c r="AS36" s="218">
        <v>0</v>
      </c>
      <c r="AT36" s="213">
        <v>0</v>
      </c>
      <c r="AU36" s="162">
        <v>0</v>
      </c>
      <c r="AV36" s="162">
        <v>0</v>
      </c>
      <c r="AW36" s="162">
        <v>558.3</v>
      </c>
      <c r="AX36" s="162">
        <v>0</v>
      </c>
      <c r="AY36" s="162">
        <v>0</v>
      </c>
      <c r="AZ36" s="162">
        <v>0</v>
      </c>
      <c r="BA36" s="162">
        <v>0</v>
      </c>
      <c r="BB36" s="162">
        <v>570.1</v>
      </c>
      <c r="BC36" s="162">
        <v>0</v>
      </c>
      <c r="BD36" s="162">
        <v>0</v>
      </c>
      <c r="BE36" s="162">
        <v>0</v>
      </c>
      <c r="BF36" s="162">
        <v>0</v>
      </c>
      <c r="BG36" s="162">
        <v>569.1</v>
      </c>
      <c r="BH36" s="162">
        <v>0</v>
      </c>
      <c r="BI36" s="162">
        <v>568.2</v>
      </c>
      <c r="BJ36" s="162">
        <v>0</v>
      </c>
      <c r="BK36" s="162">
        <v>0</v>
      </c>
      <c r="BL36" s="162">
        <v>0</v>
      </c>
      <c r="BM36" s="162">
        <v>555.1</v>
      </c>
      <c r="BN36" s="162">
        <v>0</v>
      </c>
      <c r="BO36" s="162">
        <v>0</v>
      </c>
      <c r="BP36" s="162">
        <v>0</v>
      </c>
      <c r="BQ36" s="162">
        <v>0</v>
      </c>
      <c r="BR36" s="212">
        <v>0</v>
      </c>
    </row>
    <row r="37" spans="1:70" ht="12.75">
      <c r="A37" s="15">
        <f t="shared" si="0"/>
        <v>24</v>
      </c>
      <c r="B37" s="24" t="s">
        <v>50</v>
      </c>
      <c r="C37" s="186">
        <v>542</v>
      </c>
      <c r="D37" s="25" t="s">
        <v>49</v>
      </c>
      <c r="E37" s="160">
        <f>MAX(O37:AD37)</f>
        <v>560.5</v>
      </c>
      <c r="F37" s="18" t="str">
        <f>VLOOKUP(E37,TabelaD!$A$3:$B$256,2,TRUE)</f>
        <v>Não</v>
      </c>
      <c r="G37" s="157">
        <f>LARGE(O37:BR37,1)</f>
        <v>565.9</v>
      </c>
      <c r="H37" s="157">
        <f>LARGE(O37:BR37,2)</f>
        <v>563.6</v>
      </c>
      <c r="I37" s="157">
        <f>LARGE(O37:BR37,3)</f>
        <v>560.5</v>
      </c>
      <c r="J37" s="157">
        <f>LARGE(O37:BR37,4)</f>
        <v>560.5</v>
      </c>
      <c r="K37" s="157">
        <f>LARGE(O37:BR37,5)</f>
        <v>560</v>
      </c>
      <c r="L37" s="168">
        <f>SUM(G37:K37)</f>
        <v>2810.5</v>
      </c>
      <c r="M37" s="157">
        <f>L37/5</f>
        <v>562.1</v>
      </c>
      <c r="N37" s="22"/>
      <c r="O37" s="162">
        <v>539.3</v>
      </c>
      <c r="P37" s="162">
        <v>0</v>
      </c>
      <c r="Q37" s="162">
        <v>0</v>
      </c>
      <c r="R37" s="162">
        <v>0</v>
      </c>
      <c r="S37" s="162">
        <v>0</v>
      </c>
      <c r="T37" s="162">
        <v>0</v>
      </c>
      <c r="U37" s="162">
        <v>0</v>
      </c>
      <c r="V37" s="162">
        <v>0</v>
      </c>
      <c r="W37" s="162">
        <v>0</v>
      </c>
      <c r="X37" s="162">
        <v>560.5</v>
      </c>
      <c r="Y37" s="162">
        <v>560.5</v>
      </c>
      <c r="Z37" s="162">
        <v>0</v>
      </c>
      <c r="AA37" s="162">
        <v>0</v>
      </c>
      <c r="AB37" s="162">
        <v>0</v>
      </c>
      <c r="AC37" s="162">
        <v>0</v>
      </c>
      <c r="AD37" s="162">
        <v>0</v>
      </c>
      <c r="AE37" s="162">
        <v>549.5</v>
      </c>
      <c r="AF37" s="162">
        <v>0</v>
      </c>
      <c r="AG37" s="162">
        <v>0</v>
      </c>
      <c r="AH37" s="162">
        <v>0</v>
      </c>
      <c r="AI37" s="162">
        <v>565.9</v>
      </c>
      <c r="AJ37" s="162">
        <v>0</v>
      </c>
      <c r="AK37" s="162">
        <v>0</v>
      </c>
      <c r="AL37" s="162">
        <v>0</v>
      </c>
      <c r="AM37" s="162">
        <v>0</v>
      </c>
      <c r="AN37" s="162">
        <v>0</v>
      </c>
      <c r="AO37" s="162">
        <v>0</v>
      </c>
      <c r="AP37" s="162">
        <v>0</v>
      </c>
      <c r="AQ37" s="162">
        <v>556</v>
      </c>
      <c r="AR37" s="162">
        <v>0</v>
      </c>
      <c r="AS37" s="218">
        <v>563.6</v>
      </c>
      <c r="AT37" s="213">
        <v>547.1</v>
      </c>
      <c r="AU37" s="162">
        <v>0</v>
      </c>
      <c r="AV37" s="162">
        <v>0</v>
      </c>
      <c r="AW37" s="162">
        <v>0</v>
      </c>
      <c r="AX37" s="162">
        <v>555.6</v>
      </c>
      <c r="AY37" s="162">
        <v>0</v>
      </c>
      <c r="AZ37" s="162">
        <v>0</v>
      </c>
      <c r="BA37" s="162">
        <v>0</v>
      </c>
      <c r="BB37" s="162">
        <v>0</v>
      </c>
      <c r="BC37" s="162">
        <v>0</v>
      </c>
      <c r="BD37" s="162">
        <v>0</v>
      </c>
      <c r="BE37" s="162">
        <v>0</v>
      </c>
      <c r="BF37" s="162">
        <v>0</v>
      </c>
      <c r="BG37" s="162">
        <v>0</v>
      </c>
      <c r="BH37" s="162">
        <v>560</v>
      </c>
      <c r="BI37" s="162">
        <v>0</v>
      </c>
      <c r="BJ37" s="162">
        <v>0</v>
      </c>
      <c r="BK37" s="162">
        <v>0</v>
      </c>
      <c r="BL37" s="162">
        <v>552</v>
      </c>
      <c r="BM37" s="162">
        <v>0</v>
      </c>
      <c r="BN37" s="162">
        <v>0</v>
      </c>
      <c r="BO37" s="162">
        <v>545.8</v>
      </c>
      <c r="BP37" s="162">
        <v>0</v>
      </c>
      <c r="BQ37" s="162">
        <v>0</v>
      </c>
      <c r="BR37" s="212">
        <v>0</v>
      </c>
    </row>
    <row r="38" spans="1:70" ht="12.75">
      <c r="A38" s="15">
        <f t="shared" si="0"/>
        <v>25</v>
      </c>
      <c r="B38" s="24" t="s">
        <v>51</v>
      </c>
      <c r="C38" s="186">
        <v>730</v>
      </c>
      <c r="D38" s="25" t="s">
        <v>49</v>
      </c>
      <c r="E38" s="160">
        <f>MAX(O38:AD38)</f>
        <v>557.5</v>
      </c>
      <c r="F38" s="18" t="str">
        <f>VLOOKUP(E38,TabelaD!$A$3:$B$256,2,TRUE)</f>
        <v>Não</v>
      </c>
      <c r="G38" s="157">
        <f>LARGE(O38:BR38,1)</f>
        <v>580.9</v>
      </c>
      <c r="H38" s="157">
        <f>LARGE(O38:BR38,2)</f>
        <v>561.1</v>
      </c>
      <c r="I38" s="157">
        <f>LARGE(O38:BR38,3)</f>
        <v>557.5</v>
      </c>
      <c r="J38" s="157">
        <f>LARGE(O38:BR38,4)</f>
        <v>553.9</v>
      </c>
      <c r="K38" s="157">
        <f>LARGE(O38:BR38,5)</f>
        <v>553.5</v>
      </c>
      <c r="L38" s="168">
        <f>SUM(G38:K38)</f>
        <v>2806.9</v>
      </c>
      <c r="M38" s="157">
        <f>L38/5</f>
        <v>561.38</v>
      </c>
      <c r="N38" s="22"/>
      <c r="O38" s="162">
        <v>557.5</v>
      </c>
      <c r="P38" s="162">
        <v>0</v>
      </c>
      <c r="Q38" s="162">
        <v>0</v>
      </c>
      <c r="R38" s="162">
        <v>0</v>
      </c>
      <c r="S38" s="162">
        <v>0</v>
      </c>
      <c r="T38" s="162">
        <v>0</v>
      </c>
      <c r="U38" s="162">
        <v>0</v>
      </c>
      <c r="V38" s="162">
        <v>0</v>
      </c>
      <c r="W38" s="162">
        <v>0</v>
      </c>
      <c r="X38" s="162">
        <v>552.2</v>
      </c>
      <c r="Y38" s="162">
        <v>552.2</v>
      </c>
      <c r="Z38" s="162">
        <v>0</v>
      </c>
      <c r="AA38" s="162">
        <v>0</v>
      </c>
      <c r="AB38" s="162">
        <v>0</v>
      </c>
      <c r="AC38" s="162">
        <v>0</v>
      </c>
      <c r="AD38" s="162">
        <v>0</v>
      </c>
      <c r="AE38" s="162">
        <v>580.9</v>
      </c>
      <c r="AF38" s="162">
        <v>0</v>
      </c>
      <c r="AG38" s="162">
        <v>0</v>
      </c>
      <c r="AH38" s="162">
        <v>0</v>
      </c>
      <c r="AI38" s="162">
        <v>545.8</v>
      </c>
      <c r="AJ38" s="162">
        <v>0</v>
      </c>
      <c r="AK38" s="162">
        <v>0</v>
      </c>
      <c r="AL38" s="162">
        <v>0</v>
      </c>
      <c r="AM38" s="162">
        <v>0</v>
      </c>
      <c r="AN38" s="162">
        <v>0</v>
      </c>
      <c r="AO38" s="162">
        <v>0</v>
      </c>
      <c r="AP38" s="162">
        <v>0</v>
      </c>
      <c r="AQ38" s="162">
        <v>553.5</v>
      </c>
      <c r="AR38" s="162">
        <v>0</v>
      </c>
      <c r="AS38" s="218">
        <v>549</v>
      </c>
      <c r="AT38" s="213">
        <v>520.2</v>
      </c>
      <c r="AU38" s="162">
        <v>0</v>
      </c>
      <c r="AV38" s="162">
        <v>0</v>
      </c>
      <c r="AW38" s="162">
        <v>0</v>
      </c>
      <c r="AX38" s="162">
        <v>0</v>
      </c>
      <c r="AY38" s="162">
        <v>0</v>
      </c>
      <c r="AZ38" s="162">
        <v>0</v>
      </c>
      <c r="BA38" s="162">
        <v>0</v>
      </c>
      <c r="BB38" s="162">
        <v>0</v>
      </c>
      <c r="BC38" s="162">
        <v>0</v>
      </c>
      <c r="BD38" s="162">
        <v>0</v>
      </c>
      <c r="BE38" s="162">
        <v>0</v>
      </c>
      <c r="BF38" s="162">
        <v>0</v>
      </c>
      <c r="BG38" s="162">
        <v>0</v>
      </c>
      <c r="BH38" s="162">
        <v>561.1</v>
      </c>
      <c r="BI38" s="162">
        <v>0</v>
      </c>
      <c r="BJ38" s="162">
        <v>0</v>
      </c>
      <c r="BK38" s="162">
        <v>0</v>
      </c>
      <c r="BL38" s="162">
        <v>545</v>
      </c>
      <c r="BM38" s="162">
        <v>0</v>
      </c>
      <c r="BN38" s="162">
        <v>0</v>
      </c>
      <c r="BO38" s="162">
        <v>553.9</v>
      </c>
      <c r="BP38" s="162">
        <v>0</v>
      </c>
      <c r="BQ38" s="162">
        <v>0</v>
      </c>
      <c r="BR38" s="212">
        <v>0</v>
      </c>
    </row>
    <row r="39" spans="1:70" ht="12.75">
      <c r="A39" s="15">
        <f t="shared" si="0"/>
        <v>26</v>
      </c>
      <c r="B39" s="24" t="s">
        <v>153</v>
      </c>
      <c r="C39" s="188">
        <v>11355</v>
      </c>
      <c r="D39" s="28" t="s">
        <v>30</v>
      </c>
      <c r="E39" s="160">
        <f>MAX(O39:AD39)</f>
        <v>535</v>
      </c>
      <c r="F39" s="18" t="str">
        <f>VLOOKUP(E39,TabelaD!$A$3:$B$256,2,TRUE)</f>
        <v>Não</v>
      </c>
      <c r="G39" s="157">
        <f>LARGE(O39:BR39,1)</f>
        <v>565.8</v>
      </c>
      <c r="H39" s="157">
        <f>LARGE(O39:BR39,2)</f>
        <v>563.1</v>
      </c>
      <c r="I39" s="157">
        <f>LARGE(O39:BR39,3)</f>
        <v>558.5</v>
      </c>
      <c r="J39" s="157">
        <f>LARGE(O39:BR39,4)</f>
        <v>557.1</v>
      </c>
      <c r="K39" s="157">
        <f>LARGE(O39:BR39,5)</f>
        <v>556.7</v>
      </c>
      <c r="L39" s="168">
        <f>SUM(G39:K39)</f>
        <v>2801.2</v>
      </c>
      <c r="M39" s="157">
        <f>L39/5</f>
        <v>560.24</v>
      </c>
      <c r="N39" s="22"/>
      <c r="O39" s="162">
        <v>0</v>
      </c>
      <c r="P39" s="162">
        <v>0</v>
      </c>
      <c r="Q39" s="162">
        <v>0</v>
      </c>
      <c r="R39" s="162">
        <v>0</v>
      </c>
      <c r="S39" s="162">
        <v>0</v>
      </c>
      <c r="T39" s="162">
        <v>0</v>
      </c>
      <c r="U39" s="162">
        <v>0</v>
      </c>
      <c r="V39" s="162">
        <v>0</v>
      </c>
      <c r="W39" s="162">
        <v>535</v>
      </c>
      <c r="X39" s="162">
        <v>0</v>
      </c>
      <c r="Y39" s="162">
        <v>0</v>
      </c>
      <c r="Z39" s="162">
        <v>0</v>
      </c>
      <c r="AA39" s="162">
        <v>0</v>
      </c>
      <c r="AB39" s="162">
        <v>0</v>
      </c>
      <c r="AC39" s="162">
        <v>0</v>
      </c>
      <c r="AD39" s="162">
        <v>0</v>
      </c>
      <c r="AE39" s="162">
        <v>0</v>
      </c>
      <c r="AF39" s="162">
        <v>0</v>
      </c>
      <c r="AG39" s="162">
        <v>0</v>
      </c>
      <c r="AH39" s="162">
        <v>0</v>
      </c>
      <c r="AI39" s="162">
        <v>0</v>
      </c>
      <c r="AJ39" s="162">
        <v>0</v>
      </c>
      <c r="AK39" s="162">
        <v>0</v>
      </c>
      <c r="AL39" s="162">
        <v>0</v>
      </c>
      <c r="AM39" s="162">
        <v>0</v>
      </c>
      <c r="AN39" s="162">
        <v>555.1</v>
      </c>
      <c r="AO39" s="162">
        <v>0</v>
      </c>
      <c r="AP39" s="162">
        <v>0</v>
      </c>
      <c r="AQ39" s="162">
        <v>0</v>
      </c>
      <c r="AR39" s="162">
        <v>563.1</v>
      </c>
      <c r="AS39" s="218">
        <v>0</v>
      </c>
      <c r="AT39" s="213">
        <v>0</v>
      </c>
      <c r="AU39" s="162">
        <v>556.7</v>
      </c>
      <c r="AV39" s="162">
        <v>0</v>
      </c>
      <c r="AW39" s="162">
        <v>0</v>
      </c>
      <c r="AX39" s="162">
        <v>0</v>
      </c>
      <c r="AY39" s="162">
        <v>0</v>
      </c>
      <c r="AZ39" s="162">
        <v>0</v>
      </c>
      <c r="BA39" s="162">
        <v>0</v>
      </c>
      <c r="BB39" s="162">
        <v>0</v>
      </c>
      <c r="BC39" s="162">
        <v>558.5</v>
      </c>
      <c r="BD39" s="162">
        <v>565.8</v>
      </c>
      <c r="BE39" s="162">
        <v>0</v>
      </c>
      <c r="BF39" s="162">
        <v>0</v>
      </c>
      <c r="BG39" s="162">
        <v>0</v>
      </c>
      <c r="BH39" s="162">
        <v>0</v>
      </c>
      <c r="BI39" s="162">
        <v>0</v>
      </c>
      <c r="BJ39" s="162">
        <v>0</v>
      </c>
      <c r="BK39" s="162">
        <v>0</v>
      </c>
      <c r="BL39" s="162">
        <v>0</v>
      </c>
      <c r="BM39" s="162">
        <v>0</v>
      </c>
      <c r="BN39" s="162">
        <v>557.1</v>
      </c>
      <c r="BO39" s="162">
        <v>0</v>
      </c>
      <c r="BP39" s="162">
        <v>0</v>
      </c>
      <c r="BQ39" s="162">
        <v>0</v>
      </c>
      <c r="BR39" s="212">
        <v>0</v>
      </c>
    </row>
    <row r="40" spans="1:70" ht="12.75">
      <c r="A40" s="15">
        <f t="shared" si="0"/>
        <v>27</v>
      </c>
      <c r="B40" s="24" t="s">
        <v>230</v>
      </c>
      <c r="C40" s="188">
        <v>8021</v>
      </c>
      <c r="D40" s="25" t="s">
        <v>49</v>
      </c>
      <c r="E40" s="160">
        <f>MAX(O40:AD40)</f>
        <v>542.4</v>
      </c>
      <c r="F40" s="18" t="str">
        <f>VLOOKUP(E40,TabelaD!$A$3:$B$256,2,TRUE)</f>
        <v>Não</v>
      </c>
      <c r="G40" s="157">
        <f>LARGE(O40:BR40,1)</f>
        <v>553.1</v>
      </c>
      <c r="H40" s="157">
        <f>LARGE(O40:BR40,2)</f>
        <v>552.1</v>
      </c>
      <c r="I40" s="157">
        <f>LARGE(O40:BR40,3)</f>
        <v>542.4</v>
      </c>
      <c r="J40" s="157">
        <f>LARGE(O40:BR40,4)</f>
        <v>542.4</v>
      </c>
      <c r="K40" s="157">
        <f>LARGE(O40:BR40,5)</f>
        <v>542.1</v>
      </c>
      <c r="L40" s="168">
        <f>SUM(G40:K40)</f>
        <v>2732.1</v>
      </c>
      <c r="M40" s="157">
        <f>L40/5</f>
        <v>546.42</v>
      </c>
      <c r="N40" s="22"/>
      <c r="O40" s="162">
        <v>0</v>
      </c>
      <c r="P40" s="162">
        <v>0</v>
      </c>
      <c r="Q40" s="162">
        <v>0</v>
      </c>
      <c r="R40" s="162">
        <v>0</v>
      </c>
      <c r="S40" s="162">
        <v>0</v>
      </c>
      <c r="T40" s="162">
        <v>0</v>
      </c>
      <c r="U40" s="162">
        <v>0</v>
      </c>
      <c r="V40" s="162">
        <v>0</v>
      </c>
      <c r="W40" s="162">
        <v>0</v>
      </c>
      <c r="X40" s="162">
        <v>542.4</v>
      </c>
      <c r="Y40" s="162">
        <v>542.4</v>
      </c>
      <c r="Z40" s="162">
        <v>0</v>
      </c>
      <c r="AA40" s="162">
        <v>542.1</v>
      </c>
      <c r="AB40" s="162">
        <v>0</v>
      </c>
      <c r="AC40" s="162">
        <v>0</v>
      </c>
      <c r="AD40" s="162">
        <v>0</v>
      </c>
      <c r="AE40" s="162">
        <v>553.1</v>
      </c>
      <c r="AF40" s="162">
        <v>0</v>
      </c>
      <c r="AG40" s="162">
        <v>0</v>
      </c>
      <c r="AH40" s="162">
        <v>0</v>
      </c>
      <c r="AI40" s="162">
        <v>0</v>
      </c>
      <c r="AJ40" s="162">
        <v>0</v>
      </c>
      <c r="AK40" s="162">
        <v>0</v>
      </c>
      <c r="AL40" s="162">
        <v>0</v>
      </c>
      <c r="AM40" s="162">
        <v>0</v>
      </c>
      <c r="AN40" s="162">
        <v>0</v>
      </c>
      <c r="AO40" s="162">
        <v>0</v>
      </c>
      <c r="AP40" s="162">
        <v>0</v>
      </c>
      <c r="AQ40" s="162">
        <v>552.1</v>
      </c>
      <c r="AR40" s="162">
        <v>0</v>
      </c>
      <c r="AS40" s="218">
        <v>0</v>
      </c>
      <c r="AT40" s="213">
        <v>254.1</v>
      </c>
      <c r="AU40" s="162">
        <v>0</v>
      </c>
      <c r="AV40" s="162">
        <v>0</v>
      </c>
      <c r="AW40" s="162">
        <v>0</v>
      </c>
      <c r="AX40" s="162">
        <v>0</v>
      </c>
      <c r="AY40" s="162">
        <v>0</v>
      </c>
      <c r="AZ40" s="162">
        <v>0</v>
      </c>
      <c r="BA40" s="162">
        <v>0</v>
      </c>
      <c r="BB40" s="162">
        <v>0</v>
      </c>
      <c r="BC40" s="162">
        <v>0</v>
      </c>
      <c r="BD40" s="162">
        <v>0</v>
      </c>
      <c r="BE40" s="162">
        <v>0</v>
      </c>
      <c r="BF40" s="162">
        <v>0</v>
      </c>
      <c r="BG40" s="162">
        <v>0</v>
      </c>
      <c r="BH40" s="162">
        <v>0</v>
      </c>
      <c r="BI40" s="162">
        <v>0</v>
      </c>
      <c r="BJ40" s="162">
        <v>0</v>
      </c>
      <c r="BK40" s="162">
        <v>0</v>
      </c>
      <c r="BL40" s="162">
        <v>0</v>
      </c>
      <c r="BM40" s="162">
        <v>0</v>
      </c>
      <c r="BN40" s="162">
        <v>0</v>
      </c>
      <c r="BO40" s="162">
        <v>535.6</v>
      </c>
      <c r="BP40" s="162">
        <v>0</v>
      </c>
      <c r="BQ40" s="162">
        <v>0</v>
      </c>
      <c r="BR40" s="212">
        <v>0</v>
      </c>
    </row>
    <row r="41" spans="1:70" ht="12.75">
      <c r="A41" s="15">
        <f t="shared" si="0"/>
        <v>28</v>
      </c>
      <c r="B41" s="24" t="s">
        <v>244</v>
      </c>
      <c r="C41" s="188">
        <v>13636</v>
      </c>
      <c r="D41" s="25" t="s">
        <v>314</v>
      </c>
      <c r="E41" s="160">
        <f>MAX(O41:AD41)</f>
        <v>558.7</v>
      </c>
      <c r="F41" s="18" t="str">
        <f>VLOOKUP(E41,TabelaD!$A$3:$B$256,2,TRUE)</f>
        <v>Não</v>
      </c>
      <c r="G41" s="157">
        <f>LARGE(O41:BR41,1)</f>
        <v>558.7</v>
      </c>
      <c r="H41" s="157">
        <f>LARGE(O41:BR41,2)</f>
        <v>539.4</v>
      </c>
      <c r="I41" s="157">
        <f>LARGE(O41:BR41,3)</f>
        <v>539</v>
      </c>
      <c r="J41" s="157">
        <f>LARGE(O41:BR41,4)</f>
        <v>538.8</v>
      </c>
      <c r="K41" s="157">
        <f>LARGE(O41:BR41,5)</f>
        <v>538.5</v>
      </c>
      <c r="L41" s="168">
        <f>SUM(G41:K41)</f>
        <v>2714.3999999999996</v>
      </c>
      <c r="M41" s="157">
        <f>L41/5</f>
        <v>542.8799999999999</v>
      </c>
      <c r="N41" s="22"/>
      <c r="O41" s="162">
        <v>0</v>
      </c>
      <c r="P41" s="162">
        <v>0</v>
      </c>
      <c r="Q41" s="162">
        <v>539.4</v>
      </c>
      <c r="R41" s="162">
        <v>0</v>
      </c>
      <c r="S41" s="162">
        <v>535.4</v>
      </c>
      <c r="T41" s="162">
        <v>0</v>
      </c>
      <c r="U41" s="162">
        <v>539</v>
      </c>
      <c r="V41" s="162">
        <v>0</v>
      </c>
      <c r="W41" s="162">
        <v>0</v>
      </c>
      <c r="X41" s="162">
        <v>0</v>
      </c>
      <c r="Y41" s="162">
        <v>538.8</v>
      </c>
      <c r="Z41" s="162">
        <v>558.7</v>
      </c>
      <c r="AA41" s="162">
        <v>0</v>
      </c>
      <c r="AB41" s="162">
        <v>0</v>
      </c>
      <c r="AC41" s="162">
        <v>0</v>
      </c>
      <c r="AD41" s="162">
        <v>0</v>
      </c>
      <c r="AE41" s="162">
        <v>0</v>
      </c>
      <c r="AF41" s="162">
        <v>534.5</v>
      </c>
      <c r="AG41" s="162">
        <v>528.3</v>
      </c>
      <c r="AH41" s="162">
        <v>0</v>
      </c>
      <c r="AI41" s="162">
        <v>0</v>
      </c>
      <c r="AJ41" s="162">
        <v>0</v>
      </c>
      <c r="AK41" s="162">
        <v>534.5</v>
      </c>
      <c r="AL41" s="162">
        <v>0</v>
      </c>
      <c r="AM41" s="162">
        <v>515.9</v>
      </c>
      <c r="AN41" s="162">
        <v>0</v>
      </c>
      <c r="AO41" s="162">
        <v>0</v>
      </c>
      <c r="AP41" s="162">
        <v>0</v>
      </c>
      <c r="AQ41" s="162">
        <v>0</v>
      </c>
      <c r="AR41" s="162">
        <v>0</v>
      </c>
      <c r="AS41" s="218">
        <v>0</v>
      </c>
      <c r="AT41" s="213">
        <v>0</v>
      </c>
      <c r="AU41" s="162">
        <v>0</v>
      </c>
      <c r="AV41" s="162">
        <v>511.9</v>
      </c>
      <c r="AW41" s="162">
        <v>538.5</v>
      </c>
      <c r="AX41" s="162">
        <v>0</v>
      </c>
      <c r="AY41" s="162">
        <v>0</v>
      </c>
      <c r="AZ41" s="162">
        <v>0</v>
      </c>
      <c r="BA41" s="162">
        <v>0</v>
      </c>
      <c r="BB41" s="162">
        <v>538.2</v>
      </c>
      <c r="BC41" s="162">
        <v>0</v>
      </c>
      <c r="BD41" s="162">
        <v>0</v>
      </c>
      <c r="BE41" s="162">
        <v>0</v>
      </c>
      <c r="BF41" s="162">
        <v>0</v>
      </c>
      <c r="BG41" s="162">
        <v>538</v>
      </c>
      <c r="BH41" s="162">
        <v>0</v>
      </c>
      <c r="BI41" s="162">
        <v>517.7</v>
      </c>
      <c r="BJ41" s="162">
        <v>0</v>
      </c>
      <c r="BK41" s="162">
        <v>0</v>
      </c>
      <c r="BL41" s="162">
        <v>0</v>
      </c>
      <c r="BM41" s="162">
        <v>0</v>
      </c>
      <c r="BN41" s="162">
        <v>0</v>
      </c>
      <c r="BO41" s="162">
        <v>0</v>
      </c>
      <c r="BP41" s="162">
        <v>525.8</v>
      </c>
      <c r="BQ41" s="162">
        <v>517.7</v>
      </c>
      <c r="BR41" s="212">
        <v>0</v>
      </c>
    </row>
    <row r="42" spans="1:70" ht="12.75">
      <c r="A42" s="15">
        <f t="shared" si="0"/>
        <v>29</v>
      </c>
      <c r="B42" s="24" t="s">
        <v>170</v>
      </c>
      <c r="C42" s="188">
        <v>10810</v>
      </c>
      <c r="D42" s="25" t="s">
        <v>52</v>
      </c>
      <c r="E42" s="160">
        <f>MAX(O42:AD42)</f>
        <v>551.8</v>
      </c>
      <c r="F42" s="18" t="str">
        <f>VLOOKUP(E42,TabelaD!$A$3:$B$256,2,TRUE)</f>
        <v>Não</v>
      </c>
      <c r="G42" s="157">
        <f>LARGE(O42:BR42,1)</f>
        <v>559</v>
      </c>
      <c r="H42" s="157">
        <f>LARGE(O42:BR42,2)</f>
        <v>551.8</v>
      </c>
      <c r="I42" s="157">
        <f>LARGE(O42:BR42,3)</f>
        <v>547.6</v>
      </c>
      <c r="J42" s="157">
        <f>LARGE(O42:BR42,4)</f>
        <v>521.1</v>
      </c>
      <c r="K42" s="157">
        <f>LARGE(O42:BR42,5)</f>
        <v>499.8</v>
      </c>
      <c r="L42" s="168">
        <f>SUM(G42:K42)</f>
        <v>2679.3</v>
      </c>
      <c r="M42" s="157">
        <f>L42/5</f>
        <v>535.86</v>
      </c>
      <c r="N42" s="22"/>
      <c r="O42" s="162">
        <v>0</v>
      </c>
      <c r="P42" s="162">
        <v>0</v>
      </c>
      <c r="Q42" s="162">
        <v>0</v>
      </c>
      <c r="R42" s="162">
        <v>551.8</v>
      </c>
      <c r="S42" s="162">
        <v>0</v>
      </c>
      <c r="T42" s="162">
        <v>0</v>
      </c>
      <c r="U42" s="162">
        <v>0</v>
      </c>
      <c r="V42" s="162">
        <v>0</v>
      </c>
      <c r="W42" s="162">
        <v>0</v>
      </c>
      <c r="X42" s="162">
        <v>0</v>
      </c>
      <c r="Y42" s="162">
        <v>0</v>
      </c>
      <c r="Z42" s="162">
        <v>0</v>
      </c>
      <c r="AA42" s="162">
        <v>0</v>
      </c>
      <c r="AB42" s="162">
        <v>521.1</v>
      </c>
      <c r="AC42" s="162">
        <v>547.6</v>
      </c>
      <c r="AD42" s="162">
        <v>0</v>
      </c>
      <c r="AE42" s="162">
        <v>0</v>
      </c>
      <c r="AF42" s="162">
        <v>0</v>
      </c>
      <c r="AG42" s="162">
        <v>0</v>
      </c>
      <c r="AH42" s="162">
        <v>0</v>
      </c>
      <c r="AI42" s="162">
        <v>0</v>
      </c>
      <c r="AJ42" s="162">
        <v>0</v>
      </c>
      <c r="AK42" s="162">
        <v>0</v>
      </c>
      <c r="AL42" s="162">
        <v>0</v>
      </c>
      <c r="AM42" s="162">
        <v>0</v>
      </c>
      <c r="AN42" s="162">
        <v>0</v>
      </c>
      <c r="AO42" s="162">
        <v>0</v>
      </c>
      <c r="AP42" s="162">
        <v>0</v>
      </c>
      <c r="AQ42" s="162">
        <v>0</v>
      </c>
      <c r="AR42" s="162">
        <v>0</v>
      </c>
      <c r="AS42" s="218">
        <v>0</v>
      </c>
      <c r="AT42" s="213">
        <v>0</v>
      </c>
      <c r="AU42" s="162">
        <v>0</v>
      </c>
      <c r="AV42" s="162">
        <v>0</v>
      </c>
      <c r="AW42" s="162">
        <v>0</v>
      </c>
      <c r="AX42" s="162">
        <v>0</v>
      </c>
      <c r="AY42" s="162">
        <v>0</v>
      </c>
      <c r="AZ42" s="162">
        <v>0</v>
      </c>
      <c r="BA42" s="162">
        <v>0</v>
      </c>
      <c r="BB42" s="162">
        <v>0</v>
      </c>
      <c r="BC42" s="162">
        <v>0</v>
      </c>
      <c r="BD42" s="162">
        <v>0</v>
      </c>
      <c r="BE42" s="162">
        <v>0</v>
      </c>
      <c r="BF42" s="162">
        <v>0</v>
      </c>
      <c r="BG42" s="162">
        <v>0</v>
      </c>
      <c r="BH42" s="162">
        <v>499.8</v>
      </c>
      <c r="BI42" s="162">
        <v>0</v>
      </c>
      <c r="BJ42" s="162">
        <v>0</v>
      </c>
      <c r="BK42" s="162">
        <v>559</v>
      </c>
      <c r="BL42" s="162">
        <v>0</v>
      </c>
      <c r="BM42" s="162">
        <v>0</v>
      </c>
      <c r="BN42" s="162">
        <v>0</v>
      </c>
      <c r="BO42" s="162">
        <v>0</v>
      </c>
      <c r="BP42" s="162">
        <v>0</v>
      </c>
      <c r="BQ42" s="162">
        <v>0</v>
      </c>
      <c r="BR42" s="212">
        <v>0</v>
      </c>
    </row>
    <row r="43" spans="1:70" ht="12.75">
      <c r="A43" s="15">
        <f t="shared" si="0"/>
        <v>30</v>
      </c>
      <c r="B43" s="31" t="s">
        <v>149</v>
      </c>
      <c r="C43" s="190">
        <v>11167</v>
      </c>
      <c r="D43" s="63" t="s">
        <v>49</v>
      </c>
      <c r="E43" s="160">
        <f>MAX(O43:AD43)</f>
        <v>541.7</v>
      </c>
      <c r="F43" s="18" t="str">
        <f>VLOOKUP(E43,TabelaD!$A$3:$B$256,2,TRUE)</f>
        <v>Não</v>
      </c>
      <c r="G43" s="157">
        <f>LARGE(O43:BR43,1)</f>
        <v>541.7</v>
      </c>
      <c r="H43" s="157">
        <f>LARGE(O43:BR43,2)</f>
        <v>528.3</v>
      </c>
      <c r="I43" s="157">
        <f>LARGE(O43:BR43,3)</f>
        <v>527.7</v>
      </c>
      <c r="J43" s="157">
        <f>LARGE(O43:BR43,4)</f>
        <v>521.3</v>
      </c>
      <c r="K43" s="157">
        <f>LARGE(O43:BR43,5)</f>
        <v>515.8</v>
      </c>
      <c r="L43" s="168">
        <f>SUM(G43:K43)</f>
        <v>2634.8</v>
      </c>
      <c r="M43" s="157">
        <f>L43/5</f>
        <v>526.96</v>
      </c>
      <c r="O43" s="162">
        <v>502.8</v>
      </c>
      <c r="P43" s="162">
        <v>0</v>
      </c>
      <c r="Q43" s="162">
        <v>0</v>
      </c>
      <c r="R43" s="162">
        <v>0</v>
      </c>
      <c r="S43" s="162">
        <v>0</v>
      </c>
      <c r="T43" s="162">
        <v>0</v>
      </c>
      <c r="U43" s="162">
        <v>0</v>
      </c>
      <c r="V43" s="162">
        <v>0</v>
      </c>
      <c r="W43" s="162">
        <v>0</v>
      </c>
      <c r="X43" s="162">
        <v>0</v>
      </c>
      <c r="Y43" s="162">
        <v>0</v>
      </c>
      <c r="Z43" s="162">
        <v>0</v>
      </c>
      <c r="AA43" s="162">
        <v>541.7</v>
      </c>
      <c r="AB43" s="162">
        <v>0</v>
      </c>
      <c r="AC43" s="162">
        <v>0</v>
      </c>
      <c r="AD43" s="162">
        <v>0</v>
      </c>
      <c r="AE43" s="162">
        <v>521.3</v>
      </c>
      <c r="AF43" s="162">
        <v>0</v>
      </c>
      <c r="AG43" s="162">
        <v>0</v>
      </c>
      <c r="AH43" s="162">
        <v>0</v>
      </c>
      <c r="AI43" s="162">
        <v>515.8</v>
      </c>
      <c r="AJ43" s="162">
        <v>0</v>
      </c>
      <c r="AK43" s="162">
        <v>0</v>
      </c>
      <c r="AL43" s="162">
        <v>0</v>
      </c>
      <c r="AM43" s="162">
        <v>0</v>
      </c>
      <c r="AN43" s="162">
        <v>0</v>
      </c>
      <c r="AO43" s="162">
        <v>0</v>
      </c>
      <c r="AP43" s="162">
        <v>0</v>
      </c>
      <c r="AQ43" s="162">
        <v>509.8</v>
      </c>
      <c r="AR43" s="162">
        <v>0</v>
      </c>
      <c r="AS43" s="218">
        <v>0</v>
      </c>
      <c r="AT43" s="213">
        <v>527.7</v>
      </c>
      <c r="AU43" s="162">
        <v>0</v>
      </c>
      <c r="AV43" s="162">
        <v>0</v>
      </c>
      <c r="AW43" s="162">
        <v>0</v>
      </c>
      <c r="AX43" s="162">
        <v>0</v>
      </c>
      <c r="AY43" s="162">
        <v>0</v>
      </c>
      <c r="AZ43" s="162">
        <v>0</v>
      </c>
      <c r="BA43" s="162">
        <v>0</v>
      </c>
      <c r="BB43" s="162">
        <v>0</v>
      </c>
      <c r="BC43" s="162">
        <v>0</v>
      </c>
      <c r="BD43" s="162">
        <v>0</v>
      </c>
      <c r="BE43" s="162">
        <v>0</v>
      </c>
      <c r="BF43" s="162">
        <v>0</v>
      </c>
      <c r="BG43" s="162">
        <v>0</v>
      </c>
      <c r="BH43" s="162">
        <v>528.3</v>
      </c>
      <c r="BI43" s="162">
        <v>0</v>
      </c>
      <c r="BJ43" s="162">
        <v>0</v>
      </c>
      <c r="BK43" s="162">
        <v>0</v>
      </c>
      <c r="BL43" s="162">
        <v>0</v>
      </c>
      <c r="BM43" s="162">
        <v>0</v>
      </c>
      <c r="BN43" s="162">
        <v>0</v>
      </c>
      <c r="BO43" s="162">
        <v>0</v>
      </c>
      <c r="BP43" s="162">
        <v>0</v>
      </c>
      <c r="BQ43" s="162">
        <v>0</v>
      </c>
      <c r="BR43" s="212">
        <v>0</v>
      </c>
    </row>
    <row r="44" spans="1:70" ht="12.75">
      <c r="A44" s="15">
        <f t="shared" si="0"/>
        <v>31</v>
      </c>
      <c r="B44" s="24" t="s">
        <v>207</v>
      </c>
      <c r="C44" s="188">
        <v>11017</v>
      </c>
      <c r="D44" s="25" t="s">
        <v>86</v>
      </c>
      <c r="E44" s="160">
        <f>MAX(O44:AD44)</f>
        <v>528.7</v>
      </c>
      <c r="F44" s="18" t="str">
        <f>VLOOKUP(E44,TabelaD!$A$3:$B$256,2,TRUE)</f>
        <v>Não</v>
      </c>
      <c r="G44" s="157">
        <f>LARGE(O44:BR44,1)</f>
        <v>529</v>
      </c>
      <c r="H44" s="157">
        <f>LARGE(O44:BR44,2)</f>
        <v>528.7</v>
      </c>
      <c r="I44" s="157">
        <f>LARGE(O44:BR44,3)</f>
        <v>528.3</v>
      </c>
      <c r="J44" s="157">
        <f>LARGE(O44:BR44,4)</f>
        <v>521.5</v>
      </c>
      <c r="K44" s="157">
        <f>LARGE(O44:BR44,5)</f>
        <v>521.5</v>
      </c>
      <c r="L44" s="168">
        <f>SUM(G44:K44)</f>
        <v>2629</v>
      </c>
      <c r="M44" s="157">
        <f>L44/5</f>
        <v>525.8</v>
      </c>
      <c r="N44" s="22"/>
      <c r="O44" s="162">
        <v>0</v>
      </c>
      <c r="P44" s="162">
        <v>0</v>
      </c>
      <c r="Q44" s="162">
        <v>519.2</v>
      </c>
      <c r="R44" s="162">
        <v>0</v>
      </c>
      <c r="S44" s="162">
        <v>521.5</v>
      </c>
      <c r="T44" s="162">
        <v>0</v>
      </c>
      <c r="U44" s="162">
        <v>528.7</v>
      </c>
      <c r="V44" s="162">
        <v>0</v>
      </c>
      <c r="W44" s="162">
        <v>0</v>
      </c>
      <c r="X44" s="162">
        <v>0</v>
      </c>
      <c r="Y44" s="162">
        <v>0</v>
      </c>
      <c r="Z44" s="162">
        <v>515.6</v>
      </c>
      <c r="AA44" s="162">
        <v>0</v>
      </c>
      <c r="AB44" s="162">
        <v>0</v>
      </c>
      <c r="AC44" s="162">
        <v>0</v>
      </c>
      <c r="AD44" s="162">
        <v>0</v>
      </c>
      <c r="AE44" s="162">
        <v>0</v>
      </c>
      <c r="AF44" s="162">
        <v>0</v>
      </c>
      <c r="AG44" s="162">
        <v>0</v>
      </c>
      <c r="AH44" s="162">
        <v>0</v>
      </c>
      <c r="AI44" s="162">
        <v>0</v>
      </c>
      <c r="AJ44" s="162">
        <v>0</v>
      </c>
      <c r="AK44" s="162">
        <v>528.3</v>
      </c>
      <c r="AL44" s="162">
        <v>0</v>
      </c>
      <c r="AM44" s="162">
        <v>0</v>
      </c>
      <c r="AN44" s="162">
        <v>0</v>
      </c>
      <c r="AO44" s="162">
        <v>0</v>
      </c>
      <c r="AP44" s="162">
        <v>0</v>
      </c>
      <c r="AQ44" s="162">
        <v>0</v>
      </c>
      <c r="AR44" s="162">
        <v>0</v>
      </c>
      <c r="AS44" s="218">
        <v>0</v>
      </c>
      <c r="AT44" s="213">
        <v>0</v>
      </c>
      <c r="AU44" s="162">
        <v>0</v>
      </c>
      <c r="AV44" s="162">
        <v>0</v>
      </c>
      <c r="AW44" s="162">
        <v>504</v>
      </c>
      <c r="AX44" s="162">
        <v>0</v>
      </c>
      <c r="AY44" s="162">
        <v>0</v>
      </c>
      <c r="AZ44" s="162">
        <v>0</v>
      </c>
      <c r="BA44" s="162">
        <v>0</v>
      </c>
      <c r="BB44" s="162">
        <v>0</v>
      </c>
      <c r="BC44" s="162">
        <v>0</v>
      </c>
      <c r="BD44" s="162">
        <v>0</v>
      </c>
      <c r="BE44" s="162">
        <v>0</v>
      </c>
      <c r="BF44" s="162">
        <v>0</v>
      </c>
      <c r="BG44" s="162">
        <v>516.7</v>
      </c>
      <c r="BH44" s="162">
        <v>0</v>
      </c>
      <c r="BI44" s="162">
        <v>512.3</v>
      </c>
      <c r="BJ44" s="162">
        <v>0</v>
      </c>
      <c r="BK44" s="162">
        <v>0</v>
      </c>
      <c r="BL44" s="162">
        <v>0</v>
      </c>
      <c r="BM44" s="162">
        <v>529</v>
      </c>
      <c r="BN44" s="162">
        <v>0</v>
      </c>
      <c r="BO44" s="162">
        <v>0</v>
      </c>
      <c r="BP44" s="162">
        <v>521.5</v>
      </c>
      <c r="BQ44" s="162">
        <v>0</v>
      </c>
      <c r="BR44" s="212">
        <v>0</v>
      </c>
    </row>
    <row r="45" spans="1:70" ht="12.75">
      <c r="A45" s="15">
        <f t="shared" si="0"/>
        <v>32</v>
      </c>
      <c r="B45" s="24" t="s">
        <v>241</v>
      </c>
      <c r="C45" s="188">
        <v>13712</v>
      </c>
      <c r="D45" s="25" t="s">
        <v>164</v>
      </c>
      <c r="E45" s="160">
        <f>MAX(O45:AD45)</f>
        <v>479.8</v>
      </c>
      <c r="F45" s="18" t="str">
        <f>VLOOKUP(E45,TabelaD!$A$3:$B$256,2,TRUE)</f>
        <v>Não</v>
      </c>
      <c r="G45" s="157">
        <f>LARGE(O45:BR45,1)</f>
        <v>509.4</v>
      </c>
      <c r="H45" s="157">
        <f>LARGE(O45:BR45,2)</f>
        <v>506.4</v>
      </c>
      <c r="I45" s="157">
        <f>LARGE(O45:BR45,3)</f>
        <v>500</v>
      </c>
      <c r="J45" s="157">
        <f>LARGE(O45:BR45,4)</f>
        <v>497.4</v>
      </c>
      <c r="K45" s="157">
        <f>LARGE(O45:BR45,5)</f>
        <v>497.3</v>
      </c>
      <c r="L45" s="168">
        <f>SUM(G45:K45)</f>
        <v>2510.5</v>
      </c>
      <c r="M45" s="157">
        <f>L45/5</f>
        <v>502.1</v>
      </c>
      <c r="N45" s="22"/>
      <c r="O45" s="162">
        <v>0</v>
      </c>
      <c r="P45" s="162">
        <v>0</v>
      </c>
      <c r="Q45" s="162">
        <v>0</v>
      </c>
      <c r="R45" s="162">
        <v>0</v>
      </c>
      <c r="S45" s="162">
        <v>0</v>
      </c>
      <c r="T45" s="162">
        <v>0</v>
      </c>
      <c r="U45" s="162">
        <v>0</v>
      </c>
      <c r="V45" s="162">
        <v>0</v>
      </c>
      <c r="W45" s="162">
        <v>0</v>
      </c>
      <c r="X45" s="162">
        <v>0</v>
      </c>
      <c r="Y45" s="162">
        <v>479.8</v>
      </c>
      <c r="Z45" s="162">
        <v>0</v>
      </c>
      <c r="AA45" s="162">
        <v>0</v>
      </c>
      <c r="AB45" s="162">
        <v>0</v>
      </c>
      <c r="AC45" s="162">
        <v>0</v>
      </c>
      <c r="AD45" s="162">
        <v>0</v>
      </c>
      <c r="AE45" s="162">
        <v>0</v>
      </c>
      <c r="AF45" s="162">
        <v>0</v>
      </c>
      <c r="AG45" s="162">
        <v>0</v>
      </c>
      <c r="AH45" s="162">
        <v>0</v>
      </c>
      <c r="AI45" s="162">
        <v>0</v>
      </c>
      <c r="AJ45" s="162">
        <v>0</v>
      </c>
      <c r="AK45" s="162">
        <v>0</v>
      </c>
      <c r="AL45" s="162">
        <v>509.4</v>
      </c>
      <c r="AM45" s="162">
        <v>0</v>
      </c>
      <c r="AN45" s="162">
        <v>470.6</v>
      </c>
      <c r="AO45" s="162">
        <v>0</v>
      </c>
      <c r="AP45" s="162">
        <v>0</v>
      </c>
      <c r="AQ45" s="162">
        <v>0</v>
      </c>
      <c r="AR45" s="162">
        <v>500</v>
      </c>
      <c r="AS45" s="218">
        <v>0</v>
      </c>
      <c r="AT45" s="213">
        <v>0</v>
      </c>
      <c r="AU45" s="162">
        <v>497.4</v>
      </c>
      <c r="AV45" s="162">
        <v>0</v>
      </c>
      <c r="AW45" s="162">
        <v>0</v>
      </c>
      <c r="AX45" s="162">
        <v>0</v>
      </c>
      <c r="AY45" s="162">
        <v>0</v>
      </c>
      <c r="AZ45" s="162">
        <v>0</v>
      </c>
      <c r="BA45" s="162">
        <v>497.3</v>
      </c>
      <c r="BB45" s="162">
        <v>0</v>
      </c>
      <c r="BC45" s="162">
        <v>506.4</v>
      </c>
      <c r="BD45" s="162">
        <v>0</v>
      </c>
      <c r="BE45" s="162">
        <v>0</v>
      </c>
      <c r="BF45" s="162">
        <v>0</v>
      </c>
      <c r="BG45" s="162">
        <v>0</v>
      </c>
      <c r="BH45" s="162">
        <v>0</v>
      </c>
      <c r="BI45" s="162">
        <v>0</v>
      </c>
      <c r="BJ45" s="162">
        <v>0</v>
      </c>
      <c r="BK45" s="162">
        <v>0</v>
      </c>
      <c r="BL45" s="162">
        <v>0</v>
      </c>
      <c r="BM45" s="162">
        <v>0</v>
      </c>
      <c r="BN45" s="162">
        <v>0</v>
      </c>
      <c r="BO45" s="162">
        <v>0</v>
      </c>
      <c r="BP45" s="162">
        <v>0</v>
      </c>
      <c r="BQ45" s="162">
        <v>0</v>
      </c>
      <c r="BR45" s="212">
        <v>0</v>
      </c>
    </row>
    <row r="46" spans="1:70" ht="12.75">
      <c r="A46" s="15">
        <f aca="true" t="shared" si="1" ref="A46:A77">A45+1</f>
        <v>33</v>
      </c>
      <c r="B46" s="24" t="s">
        <v>187</v>
      </c>
      <c r="C46" s="188">
        <v>4142</v>
      </c>
      <c r="D46" s="25" t="s">
        <v>60</v>
      </c>
      <c r="E46" s="160">
        <f>MAX(O46:AD46)</f>
        <v>478.9</v>
      </c>
      <c r="F46" s="18" t="str">
        <f>VLOOKUP(E46,TabelaD!$A$3:$B$256,2,TRUE)</f>
        <v>Não</v>
      </c>
      <c r="G46" s="157">
        <f>LARGE(O46:BR46,1)</f>
        <v>512.2</v>
      </c>
      <c r="H46" s="157">
        <f>LARGE(O46:BR46,2)</f>
        <v>509.5</v>
      </c>
      <c r="I46" s="157">
        <f>LARGE(O46:BR46,3)</f>
        <v>501.6</v>
      </c>
      <c r="J46" s="157">
        <f>LARGE(O46:BR46,4)</f>
        <v>491.5</v>
      </c>
      <c r="K46" s="157">
        <f>LARGE(O46:BR46,5)</f>
        <v>478.9</v>
      </c>
      <c r="L46" s="168">
        <f>SUM(G46:K46)</f>
        <v>2493.7000000000003</v>
      </c>
      <c r="M46" s="157">
        <f>L46/5</f>
        <v>498.74000000000007</v>
      </c>
      <c r="N46" s="22"/>
      <c r="O46" s="162">
        <v>0</v>
      </c>
      <c r="P46" s="162">
        <v>478.9</v>
      </c>
      <c r="Q46" s="162">
        <v>0</v>
      </c>
      <c r="R46" s="162">
        <v>0</v>
      </c>
      <c r="S46" s="162">
        <v>0</v>
      </c>
      <c r="T46" s="162">
        <v>0</v>
      </c>
      <c r="U46" s="162">
        <v>0</v>
      </c>
      <c r="V46" s="162">
        <v>0</v>
      </c>
      <c r="W46" s="162">
        <v>0</v>
      </c>
      <c r="X46" s="162">
        <v>0</v>
      </c>
      <c r="Y46" s="162">
        <v>0</v>
      </c>
      <c r="Z46" s="162">
        <v>0</v>
      </c>
      <c r="AA46" s="162">
        <v>0</v>
      </c>
      <c r="AB46" s="162">
        <v>0</v>
      </c>
      <c r="AC46" s="162">
        <v>0</v>
      </c>
      <c r="AD46" s="162">
        <v>0</v>
      </c>
      <c r="AE46" s="162">
        <v>0</v>
      </c>
      <c r="AF46" s="162">
        <v>0</v>
      </c>
      <c r="AG46" s="162">
        <v>0</v>
      </c>
      <c r="AH46" s="162">
        <v>0</v>
      </c>
      <c r="AI46" s="162">
        <v>0</v>
      </c>
      <c r="AJ46" s="162">
        <v>0</v>
      </c>
      <c r="AK46" s="162">
        <v>0</v>
      </c>
      <c r="AL46" s="162">
        <v>0</v>
      </c>
      <c r="AM46" s="162">
        <v>0</v>
      </c>
      <c r="AN46" s="162">
        <v>0</v>
      </c>
      <c r="AO46" s="162">
        <v>0</v>
      </c>
      <c r="AP46" s="162">
        <v>0</v>
      </c>
      <c r="AQ46" s="162">
        <v>0</v>
      </c>
      <c r="AR46" s="162">
        <v>512.2</v>
      </c>
      <c r="AS46" s="218">
        <v>0</v>
      </c>
      <c r="AT46" s="213">
        <v>0</v>
      </c>
      <c r="AU46" s="162">
        <v>491.5</v>
      </c>
      <c r="AV46" s="162">
        <v>0</v>
      </c>
      <c r="AW46" s="162">
        <v>0</v>
      </c>
      <c r="AX46" s="162">
        <v>0</v>
      </c>
      <c r="AY46" s="162">
        <v>0</v>
      </c>
      <c r="AZ46" s="162">
        <v>0</v>
      </c>
      <c r="BA46" s="162">
        <v>0</v>
      </c>
      <c r="BB46" s="162">
        <v>0</v>
      </c>
      <c r="BC46" s="162">
        <v>509.5</v>
      </c>
      <c r="BD46" s="162">
        <v>501.6</v>
      </c>
      <c r="BE46" s="162">
        <v>0</v>
      </c>
      <c r="BF46" s="162">
        <v>0</v>
      </c>
      <c r="BG46" s="162">
        <v>0</v>
      </c>
      <c r="BH46" s="162">
        <v>0</v>
      </c>
      <c r="BI46" s="162">
        <v>0</v>
      </c>
      <c r="BJ46" s="162">
        <v>0</v>
      </c>
      <c r="BK46" s="162">
        <v>0</v>
      </c>
      <c r="BL46" s="162">
        <v>0</v>
      </c>
      <c r="BM46" s="162">
        <v>0</v>
      </c>
      <c r="BN46" s="162">
        <v>0</v>
      </c>
      <c r="BO46" s="162">
        <v>0</v>
      </c>
      <c r="BP46" s="162">
        <v>0</v>
      </c>
      <c r="BQ46" s="162">
        <v>0</v>
      </c>
      <c r="BR46" s="212">
        <v>0</v>
      </c>
    </row>
    <row r="47" spans="1:70" ht="12.75">
      <c r="A47" s="15">
        <f t="shared" si="1"/>
        <v>34</v>
      </c>
      <c r="B47" s="24" t="s">
        <v>59</v>
      </c>
      <c r="C47" s="188">
        <v>12087</v>
      </c>
      <c r="D47" s="25" t="s">
        <v>150</v>
      </c>
      <c r="E47" s="160">
        <f>MAX(O47:AD47)</f>
        <v>0</v>
      </c>
      <c r="F47" s="18" t="e">
        <f>VLOOKUP(E47,TabelaD!$A$3:$B$256,2,TRUE)</f>
        <v>#N/A</v>
      </c>
      <c r="G47" s="157">
        <f>LARGE(O47:BR47,1)</f>
        <v>498.3</v>
      </c>
      <c r="H47" s="157">
        <f>LARGE(O47:BR47,2)</f>
        <v>483.9</v>
      </c>
      <c r="I47" s="157">
        <f>LARGE(O47:BR47,3)</f>
        <v>469</v>
      </c>
      <c r="J47" s="157">
        <f>LARGE(O47:BR47,4)</f>
        <v>451.9</v>
      </c>
      <c r="K47" s="157">
        <f>LARGE(O47:BR47,5)</f>
        <v>443.9</v>
      </c>
      <c r="L47" s="168">
        <f>SUM(G47:K47)</f>
        <v>2347</v>
      </c>
      <c r="M47" s="157">
        <f>L47/5</f>
        <v>469.4</v>
      </c>
      <c r="N47" s="22"/>
      <c r="O47" s="162">
        <v>0</v>
      </c>
      <c r="P47" s="162">
        <v>0</v>
      </c>
      <c r="Q47" s="162">
        <v>0</v>
      </c>
      <c r="R47" s="162">
        <v>0</v>
      </c>
      <c r="S47" s="162">
        <v>0</v>
      </c>
      <c r="T47" s="162">
        <v>0</v>
      </c>
      <c r="U47" s="162">
        <v>0</v>
      </c>
      <c r="V47" s="162">
        <v>0</v>
      </c>
      <c r="W47" s="162">
        <v>0</v>
      </c>
      <c r="X47" s="162">
        <v>0</v>
      </c>
      <c r="Y47" s="162">
        <v>0</v>
      </c>
      <c r="Z47" s="162">
        <v>0</v>
      </c>
      <c r="AA47" s="162">
        <v>0</v>
      </c>
      <c r="AB47" s="162">
        <v>0</v>
      </c>
      <c r="AC47" s="162">
        <v>0</v>
      </c>
      <c r="AD47" s="162">
        <v>0</v>
      </c>
      <c r="AE47" s="162">
        <v>0</v>
      </c>
      <c r="AF47" s="162">
        <v>0</v>
      </c>
      <c r="AG47" s="162">
        <v>0</v>
      </c>
      <c r="AH47" s="162">
        <v>0</v>
      </c>
      <c r="AI47" s="162">
        <v>0</v>
      </c>
      <c r="AJ47" s="162">
        <v>0</v>
      </c>
      <c r="AK47" s="162">
        <v>498.3</v>
      </c>
      <c r="AL47" s="162">
        <v>0</v>
      </c>
      <c r="AM47" s="162">
        <v>483.9</v>
      </c>
      <c r="AN47" s="162">
        <v>0</v>
      </c>
      <c r="AO47" s="162">
        <v>0</v>
      </c>
      <c r="AP47" s="162">
        <v>0</v>
      </c>
      <c r="AQ47" s="162">
        <v>0</v>
      </c>
      <c r="AR47" s="162">
        <v>0</v>
      </c>
      <c r="AS47" s="218">
        <v>0</v>
      </c>
      <c r="AT47" s="213">
        <v>0</v>
      </c>
      <c r="AU47" s="162">
        <v>0</v>
      </c>
      <c r="AV47" s="162">
        <v>0</v>
      </c>
      <c r="AW47" s="162">
        <v>469</v>
      </c>
      <c r="AX47" s="162">
        <v>0</v>
      </c>
      <c r="AY47" s="162">
        <v>451.9</v>
      </c>
      <c r="AZ47" s="162">
        <v>0</v>
      </c>
      <c r="BA47" s="162">
        <v>0</v>
      </c>
      <c r="BB47" s="162">
        <v>443.9</v>
      </c>
      <c r="BC47" s="162">
        <v>0</v>
      </c>
      <c r="BD47" s="162">
        <v>0</v>
      </c>
      <c r="BE47" s="162">
        <v>0</v>
      </c>
      <c r="BF47" s="162">
        <v>0</v>
      </c>
      <c r="BG47" s="162">
        <v>0</v>
      </c>
      <c r="BH47" s="162">
        <v>0</v>
      </c>
      <c r="BI47" s="162">
        <v>0</v>
      </c>
      <c r="BJ47" s="162">
        <v>0</v>
      </c>
      <c r="BK47" s="162">
        <v>0</v>
      </c>
      <c r="BL47" s="162">
        <v>0</v>
      </c>
      <c r="BM47" s="162">
        <v>409.9</v>
      </c>
      <c r="BN47" s="162">
        <v>0</v>
      </c>
      <c r="BO47" s="162">
        <v>0</v>
      </c>
      <c r="BP47" s="162">
        <v>396.9</v>
      </c>
      <c r="BQ47" s="162">
        <v>0</v>
      </c>
      <c r="BR47" s="212">
        <v>0</v>
      </c>
    </row>
    <row r="48" spans="1:70" ht="12.75">
      <c r="A48" s="15">
        <f t="shared" si="1"/>
        <v>35</v>
      </c>
      <c r="B48" s="24" t="s">
        <v>197</v>
      </c>
      <c r="C48" s="188">
        <v>12060</v>
      </c>
      <c r="D48" s="25" t="s">
        <v>204</v>
      </c>
      <c r="E48" s="160">
        <f>MAX(O48:AD48)</f>
        <v>580.9</v>
      </c>
      <c r="F48" s="18" t="str">
        <f>VLOOKUP(E48,TabelaD!$A$3:$B$256,2,TRUE)</f>
        <v>Não</v>
      </c>
      <c r="G48" s="157">
        <f>LARGE(O48:BR48,1)</f>
        <v>589.2</v>
      </c>
      <c r="H48" s="157">
        <f>LARGE(O48:BR48,2)</f>
        <v>583.1</v>
      </c>
      <c r="I48" s="157">
        <f>LARGE(O48:BR48,3)</f>
        <v>580.9</v>
      </c>
      <c r="J48" s="157">
        <f>LARGE(O48:BR48,4)</f>
        <v>580.3</v>
      </c>
      <c r="K48" s="157">
        <f>LARGE(O48:BR48,5)</f>
        <v>0</v>
      </c>
      <c r="L48" s="168">
        <f>SUM(G48:K48)</f>
        <v>2333.5</v>
      </c>
      <c r="M48" s="157">
        <f>L48/5</f>
        <v>466.7</v>
      </c>
      <c r="N48" s="22"/>
      <c r="O48" s="162">
        <v>0</v>
      </c>
      <c r="P48" s="162">
        <v>0</v>
      </c>
      <c r="Q48" s="162">
        <v>0</v>
      </c>
      <c r="R48" s="162">
        <v>0</v>
      </c>
      <c r="S48" s="162">
        <v>0</v>
      </c>
      <c r="T48" s="162">
        <v>0</v>
      </c>
      <c r="U48" s="162">
        <v>0</v>
      </c>
      <c r="V48" s="162">
        <v>0</v>
      </c>
      <c r="W48" s="162">
        <v>0</v>
      </c>
      <c r="X48" s="162">
        <v>0</v>
      </c>
      <c r="Y48" s="162">
        <v>0</v>
      </c>
      <c r="Z48" s="162">
        <v>0</v>
      </c>
      <c r="AA48" s="162">
        <v>0</v>
      </c>
      <c r="AB48" s="162">
        <v>0</v>
      </c>
      <c r="AC48" s="162">
        <v>0</v>
      </c>
      <c r="AD48" s="162">
        <v>580.9</v>
      </c>
      <c r="AE48" s="162">
        <v>0</v>
      </c>
      <c r="AF48" s="162">
        <v>0</v>
      </c>
      <c r="AG48" s="162">
        <v>0</v>
      </c>
      <c r="AH48" s="162">
        <v>0</v>
      </c>
      <c r="AI48" s="162">
        <v>0</v>
      </c>
      <c r="AJ48" s="162">
        <v>0</v>
      </c>
      <c r="AK48" s="162">
        <v>0</v>
      </c>
      <c r="AL48" s="162">
        <v>0</v>
      </c>
      <c r="AM48" s="162">
        <v>0</v>
      </c>
      <c r="AN48" s="162">
        <v>0</v>
      </c>
      <c r="AO48" s="162">
        <v>0</v>
      </c>
      <c r="AP48" s="162">
        <v>0</v>
      </c>
      <c r="AQ48" s="162">
        <v>0</v>
      </c>
      <c r="AR48" s="162">
        <v>0</v>
      </c>
      <c r="AS48" s="218">
        <v>0</v>
      </c>
      <c r="AT48" s="213">
        <v>0</v>
      </c>
      <c r="AU48" s="162">
        <v>580.3</v>
      </c>
      <c r="AV48" s="162">
        <v>0</v>
      </c>
      <c r="AW48" s="162">
        <v>0</v>
      </c>
      <c r="AX48" s="162">
        <v>0</v>
      </c>
      <c r="AY48" s="162">
        <v>0</v>
      </c>
      <c r="AZ48" s="162">
        <v>0</v>
      </c>
      <c r="BA48" s="162">
        <v>0</v>
      </c>
      <c r="BB48" s="162">
        <v>0</v>
      </c>
      <c r="BC48" s="162">
        <v>0</v>
      </c>
      <c r="BD48" s="162">
        <v>0</v>
      </c>
      <c r="BE48" s="162">
        <v>0</v>
      </c>
      <c r="BF48" s="162">
        <v>583.1</v>
      </c>
      <c r="BG48" s="162">
        <v>0</v>
      </c>
      <c r="BH48" s="162">
        <v>0</v>
      </c>
      <c r="BI48" s="162">
        <v>0</v>
      </c>
      <c r="BJ48" s="162">
        <v>589.2</v>
      </c>
      <c r="BK48" s="162">
        <v>0</v>
      </c>
      <c r="BL48" s="162">
        <v>0</v>
      </c>
      <c r="BM48" s="162">
        <v>0</v>
      </c>
      <c r="BN48" s="162">
        <v>0</v>
      </c>
      <c r="BO48" s="162">
        <v>0</v>
      </c>
      <c r="BP48" s="162">
        <v>0</v>
      </c>
      <c r="BQ48" s="162">
        <v>0</v>
      </c>
      <c r="BR48" s="212">
        <v>0</v>
      </c>
    </row>
    <row r="49" spans="1:70" ht="12.75">
      <c r="A49" s="15">
        <f t="shared" si="1"/>
        <v>36</v>
      </c>
      <c r="B49" s="24" t="s">
        <v>237</v>
      </c>
      <c r="C49" s="188">
        <v>2094</v>
      </c>
      <c r="D49" s="25" t="s">
        <v>66</v>
      </c>
      <c r="E49" s="160">
        <f>MAX(O49:AD49)</f>
        <v>568.8</v>
      </c>
      <c r="F49" s="18" t="str">
        <f>VLOOKUP(E49,TabelaD!$A$3:$B$256,2,TRUE)</f>
        <v>Não</v>
      </c>
      <c r="G49" s="157">
        <f>LARGE(O49:BR49,1)</f>
        <v>577.5</v>
      </c>
      <c r="H49" s="157">
        <f>LARGE(O49:BR49,2)</f>
        <v>571.8</v>
      </c>
      <c r="I49" s="157">
        <f>LARGE(O49:BR49,3)</f>
        <v>568.8</v>
      </c>
      <c r="J49" s="157">
        <f>LARGE(O49:BR49,4)</f>
        <v>562.5</v>
      </c>
      <c r="K49" s="157">
        <f>LARGE(O49:BR49,5)</f>
        <v>0</v>
      </c>
      <c r="L49" s="168">
        <f>SUM(G49:K49)</f>
        <v>2280.6</v>
      </c>
      <c r="M49" s="157">
        <f>L49/5</f>
        <v>456.12</v>
      </c>
      <c r="N49" s="22"/>
      <c r="O49" s="162">
        <v>0</v>
      </c>
      <c r="P49" s="162">
        <v>0</v>
      </c>
      <c r="Q49" s="162">
        <v>568.8</v>
      </c>
      <c r="R49" s="162">
        <v>0</v>
      </c>
      <c r="S49" s="162">
        <v>0</v>
      </c>
      <c r="T49" s="162">
        <v>0</v>
      </c>
      <c r="U49" s="162">
        <v>0</v>
      </c>
      <c r="V49" s="162">
        <v>0</v>
      </c>
      <c r="W49" s="162">
        <v>0</v>
      </c>
      <c r="X49" s="162">
        <v>0</v>
      </c>
      <c r="Y49" s="162">
        <v>0</v>
      </c>
      <c r="Z49" s="162">
        <v>0</v>
      </c>
      <c r="AA49" s="162">
        <v>0</v>
      </c>
      <c r="AB49" s="162">
        <v>0</v>
      </c>
      <c r="AC49" s="162">
        <v>0</v>
      </c>
      <c r="AD49" s="162">
        <v>0</v>
      </c>
      <c r="AE49" s="162">
        <v>0</v>
      </c>
      <c r="AF49" s="162">
        <v>0</v>
      </c>
      <c r="AG49" s="162">
        <v>0</v>
      </c>
      <c r="AH49" s="162">
        <v>0</v>
      </c>
      <c r="AI49" s="162">
        <v>0</v>
      </c>
      <c r="AJ49" s="162">
        <v>0</v>
      </c>
      <c r="AK49" s="162">
        <v>0</v>
      </c>
      <c r="AL49" s="162">
        <v>0</v>
      </c>
      <c r="AM49" s="162">
        <v>571.8</v>
      </c>
      <c r="AN49" s="162">
        <v>0</v>
      </c>
      <c r="AO49" s="162">
        <v>0</v>
      </c>
      <c r="AP49" s="162">
        <v>0</v>
      </c>
      <c r="AQ49" s="162">
        <v>0</v>
      </c>
      <c r="AR49" s="162">
        <v>0</v>
      </c>
      <c r="AS49" s="218">
        <v>0</v>
      </c>
      <c r="AT49" s="213">
        <v>0</v>
      </c>
      <c r="AU49" s="162">
        <v>0</v>
      </c>
      <c r="AV49" s="162">
        <v>0</v>
      </c>
      <c r="AW49" s="162">
        <v>0</v>
      </c>
      <c r="AX49" s="162">
        <v>0</v>
      </c>
      <c r="AY49" s="162">
        <v>0</v>
      </c>
      <c r="AZ49" s="162">
        <v>0</v>
      </c>
      <c r="BA49" s="162">
        <v>0</v>
      </c>
      <c r="BB49" s="162">
        <v>577.5</v>
      </c>
      <c r="BC49" s="162">
        <v>0</v>
      </c>
      <c r="BD49" s="162">
        <v>0</v>
      </c>
      <c r="BE49" s="162">
        <v>0</v>
      </c>
      <c r="BF49" s="162">
        <v>0</v>
      </c>
      <c r="BG49" s="162">
        <v>562.5</v>
      </c>
      <c r="BH49" s="162">
        <v>0</v>
      </c>
      <c r="BI49" s="162">
        <v>0</v>
      </c>
      <c r="BJ49" s="162">
        <v>0</v>
      </c>
      <c r="BK49" s="162">
        <v>0</v>
      </c>
      <c r="BL49" s="162">
        <v>0</v>
      </c>
      <c r="BM49" s="162">
        <v>0</v>
      </c>
      <c r="BN49" s="162">
        <v>0</v>
      </c>
      <c r="BO49" s="162">
        <v>0</v>
      </c>
      <c r="BP49" s="162">
        <v>0</v>
      </c>
      <c r="BQ49" s="162">
        <v>0</v>
      </c>
      <c r="BR49" s="212">
        <v>0</v>
      </c>
    </row>
    <row r="50" spans="1:70" ht="12.75">
      <c r="A50" s="15">
        <f t="shared" si="1"/>
        <v>37</v>
      </c>
      <c r="B50" s="24" t="s">
        <v>161</v>
      </c>
      <c r="C50" s="188">
        <v>3625</v>
      </c>
      <c r="D50" s="25" t="s">
        <v>14</v>
      </c>
      <c r="E50" s="160">
        <f>MAX(O50:AD50)</f>
        <v>0</v>
      </c>
      <c r="F50" s="18" t="e">
        <f>VLOOKUP(E50,TabelaD!$A$3:$B$256,2,TRUE)</f>
        <v>#N/A</v>
      </c>
      <c r="G50" s="157">
        <f>LARGE(O50:BR50,1)</f>
        <v>565</v>
      </c>
      <c r="H50" s="157">
        <f>LARGE(O50:BR50,2)</f>
        <v>552.5</v>
      </c>
      <c r="I50" s="157">
        <f>LARGE(O50:BR50,3)</f>
        <v>552.2</v>
      </c>
      <c r="J50" s="157">
        <f>LARGE(O50:BR50,4)</f>
        <v>537.3</v>
      </c>
      <c r="K50" s="157">
        <f>LARGE(O50:BR50,5)</f>
        <v>0</v>
      </c>
      <c r="L50" s="168">
        <f>SUM(G50:K50)</f>
        <v>2207</v>
      </c>
      <c r="M50" s="157">
        <f>L50/5</f>
        <v>441.4</v>
      </c>
      <c r="N50" s="22"/>
      <c r="O50" s="162">
        <v>0</v>
      </c>
      <c r="P50" s="162">
        <v>0</v>
      </c>
      <c r="Q50" s="162">
        <v>0</v>
      </c>
      <c r="R50" s="162">
        <v>0</v>
      </c>
      <c r="S50" s="162">
        <v>0</v>
      </c>
      <c r="T50" s="162">
        <v>0</v>
      </c>
      <c r="U50" s="162">
        <v>0</v>
      </c>
      <c r="V50" s="162">
        <v>0</v>
      </c>
      <c r="W50" s="162">
        <v>0</v>
      </c>
      <c r="X50" s="162">
        <v>0</v>
      </c>
      <c r="Y50" s="162">
        <v>0</v>
      </c>
      <c r="Z50" s="162">
        <v>0</v>
      </c>
      <c r="AA50" s="162">
        <v>0</v>
      </c>
      <c r="AB50" s="162">
        <v>0</v>
      </c>
      <c r="AC50" s="162">
        <v>0</v>
      </c>
      <c r="AD50" s="162">
        <v>0</v>
      </c>
      <c r="AE50" s="162">
        <v>0</v>
      </c>
      <c r="AF50" s="162">
        <v>0</v>
      </c>
      <c r="AG50" s="162">
        <v>0</v>
      </c>
      <c r="AH50" s="162">
        <v>552.2</v>
      </c>
      <c r="AI50" s="162">
        <v>0</v>
      </c>
      <c r="AJ50" s="162">
        <v>537.3</v>
      </c>
      <c r="AK50" s="162">
        <v>0</v>
      </c>
      <c r="AL50" s="162">
        <v>0</v>
      </c>
      <c r="AM50" s="162">
        <v>0</v>
      </c>
      <c r="AN50" s="162">
        <v>0</v>
      </c>
      <c r="AO50" s="162">
        <v>0</v>
      </c>
      <c r="AP50" s="162">
        <v>0</v>
      </c>
      <c r="AQ50" s="162">
        <v>0</v>
      </c>
      <c r="AR50" s="162">
        <v>0</v>
      </c>
      <c r="AS50" s="218">
        <v>0</v>
      </c>
      <c r="AT50" s="213">
        <v>0</v>
      </c>
      <c r="AU50" s="162">
        <v>0</v>
      </c>
      <c r="AV50" s="162">
        <v>0</v>
      </c>
      <c r="AW50" s="162">
        <v>0</v>
      </c>
      <c r="AX50" s="162">
        <v>0</v>
      </c>
      <c r="AY50" s="162">
        <v>0</v>
      </c>
      <c r="AZ50" s="162">
        <v>0</v>
      </c>
      <c r="BA50" s="162">
        <v>0</v>
      </c>
      <c r="BB50" s="162">
        <v>0</v>
      </c>
      <c r="BC50" s="162">
        <v>0</v>
      </c>
      <c r="BD50" s="162">
        <v>0</v>
      </c>
      <c r="BE50" s="162">
        <v>0</v>
      </c>
      <c r="BF50" s="162">
        <v>0</v>
      </c>
      <c r="BG50" s="162">
        <v>0</v>
      </c>
      <c r="BH50" s="162">
        <v>0</v>
      </c>
      <c r="BI50" s="162">
        <v>0</v>
      </c>
      <c r="BJ50" s="162">
        <v>565</v>
      </c>
      <c r="BK50" s="162">
        <v>0</v>
      </c>
      <c r="BL50" s="162">
        <v>0</v>
      </c>
      <c r="BM50" s="162">
        <v>0</v>
      </c>
      <c r="BN50" s="162">
        <v>0</v>
      </c>
      <c r="BO50" s="162">
        <v>0</v>
      </c>
      <c r="BP50" s="162">
        <v>0</v>
      </c>
      <c r="BQ50" s="162">
        <v>0</v>
      </c>
      <c r="BR50" s="212">
        <v>552.5</v>
      </c>
    </row>
    <row r="51" spans="1:70" ht="12.75">
      <c r="A51" s="15">
        <f t="shared" si="1"/>
        <v>38</v>
      </c>
      <c r="B51" s="24" t="s">
        <v>248</v>
      </c>
      <c r="C51" s="188">
        <v>13706</v>
      </c>
      <c r="D51" s="25" t="s">
        <v>192</v>
      </c>
      <c r="E51" s="160">
        <f>MAX(O51:AD51)</f>
        <v>417.6</v>
      </c>
      <c r="F51" s="18" t="str">
        <f>VLOOKUP(E51,TabelaD!$A$3:$B$256,2,TRUE)</f>
        <v>Não</v>
      </c>
      <c r="G51" s="157">
        <f>LARGE(O51:BR51,1)</f>
        <v>463</v>
      </c>
      <c r="H51" s="157">
        <f>LARGE(O51:BR51,2)</f>
        <v>438.4</v>
      </c>
      <c r="I51" s="157">
        <f>LARGE(O51:BR51,3)</f>
        <v>429.9</v>
      </c>
      <c r="J51" s="157">
        <f>LARGE(O51:BR51,4)</f>
        <v>417.6</v>
      </c>
      <c r="K51" s="157">
        <f>LARGE(O51:BR51,5)</f>
        <v>405.1</v>
      </c>
      <c r="L51" s="168">
        <f>SUM(G51:K51)</f>
        <v>2154</v>
      </c>
      <c r="M51" s="157">
        <f>L51/5</f>
        <v>430.8</v>
      </c>
      <c r="N51" s="22"/>
      <c r="O51" s="162">
        <v>0</v>
      </c>
      <c r="P51" s="162">
        <v>0</v>
      </c>
      <c r="Q51" s="162">
        <v>0</v>
      </c>
      <c r="R51" s="162">
        <v>0</v>
      </c>
      <c r="S51" s="162">
        <v>0</v>
      </c>
      <c r="T51" s="162">
        <v>0</v>
      </c>
      <c r="U51" s="162">
        <v>417.6</v>
      </c>
      <c r="V51" s="162">
        <v>0</v>
      </c>
      <c r="W51" s="162">
        <v>0</v>
      </c>
      <c r="X51" s="162">
        <v>0</v>
      </c>
      <c r="Y51" s="162">
        <v>0</v>
      </c>
      <c r="Z51" s="162">
        <v>0</v>
      </c>
      <c r="AA51" s="162">
        <v>0</v>
      </c>
      <c r="AB51" s="162">
        <v>0</v>
      </c>
      <c r="AC51" s="162">
        <v>0</v>
      </c>
      <c r="AD51" s="162">
        <v>0</v>
      </c>
      <c r="AE51" s="162">
        <v>0</v>
      </c>
      <c r="AF51" s="162">
        <v>0</v>
      </c>
      <c r="AG51" s="162">
        <v>0</v>
      </c>
      <c r="AH51" s="162">
        <v>0</v>
      </c>
      <c r="AI51" s="162">
        <v>0</v>
      </c>
      <c r="AJ51" s="162">
        <v>0</v>
      </c>
      <c r="AK51" s="162">
        <v>463</v>
      </c>
      <c r="AL51" s="162">
        <v>0</v>
      </c>
      <c r="AM51" s="162">
        <v>438.4</v>
      </c>
      <c r="AN51" s="162">
        <v>0</v>
      </c>
      <c r="AO51" s="162">
        <v>0</v>
      </c>
      <c r="AP51" s="162">
        <v>429.9</v>
      </c>
      <c r="AQ51" s="162">
        <v>0</v>
      </c>
      <c r="AR51" s="162">
        <v>0</v>
      </c>
      <c r="AS51" s="218">
        <v>0</v>
      </c>
      <c r="AT51" s="213">
        <v>0</v>
      </c>
      <c r="AU51" s="162">
        <v>0</v>
      </c>
      <c r="AV51" s="162">
        <v>405.1</v>
      </c>
      <c r="AW51" s="162">
        <v>0</v>
      </c>
      <c r="AX51" s="162">
        <v>0</v>
      </c>
      <c r="AY51" s="162">
        <v>0</v>
      </c>
      <c r="AZ51" s="162">
        <v>0</v>
      </c>
      <c r="BA51" s="162">
        <v>0</v>
      </c>
      <c r="BB51" s="162">
        <v>0</v>
      </c>
      <c r="BC51" s="162">
        <v>0</v>
      </c>
      <c r="BD51" s="162">
        <v>0</v>
      </c>
      <c r="BE51" s="162">
        <v>0</v>
      </c>
      <c r="BF51" s="162">
        <v>0</v>
      </c>
      <c r="BG51" s="162">
        <v>0</v>
      </c>
      <c r="BH51" s="162">
        <v>0</v>
      </c>
      <c r="BI51" s="162">
        <v>0</v>
      </c>
      <c r="BJ51" s="162">
        <v>0</v>
      </c>
      <c r="BK51" s="162">
        <v>0</v>
      </c>
      <c r="BL51" s="162">
        <v>0</v>
      </c>
      <c r="BM51" s="162">
        <v>0</v>
      </c>
      <c r="BN51" s="162">
        <v>0</v>
      </c>
      <c r="BO51" s="162">
        <v>0</v>
      </c>
      <c r="BP51" s="162">
        <v>0</v>
      </c>
      <c r="BQ51" s="162">
        <v>0</v>
      </c>
      <c r="BR51" s="212">
        <v>0</v>
      </c>
    </row>
    <row r="52" spans="1:70" ht="12.75">
      <c r="A52" s="15">
        <f t="shared" si="1"/>
        <v>39</v>
      </c>
      <c r="B52" s="24" t="s">
        <v>201</v>
      </c>
      <c r="C52" s="188">
        <v>13186</v>
      </c>
      <c r="D52" s="25" t="s">
        <v>202</v>
      </c>
      <c r="E52" s="160">
        <f>MAX(O52:AD52)</f>
        <v>523.3</v>
      </c>
      <c r="F52" s="18" t="str">
        <f>VLOOKUP(E52,TabelaD!$A$3:$B$256,2,TRUE)</f>
        <v>Não</v>
      </c>
      <c r="G52" s="157">
        <f>LARGE(O52:BR52,1)</f>
        <v>545.5</v>
      </c>
      <c r="H52" s="157">
        <f>LARGE(O52:BR52,2)</f>
        <v>544.3</v>
      </c>
      <c r="I52" s="157">
        <f>LARGE(O52:BR52,3)</f>
        <v>525.2</v>
      </c>
      <c r="J52" s="157">
        <f>LARGE(O52:BR52,4)</f>
        <v>523.3</v>
      </c>
      <c r="K52" s="157">
        <f>LARGE(O52:BR52,5)</f>
        <v>0</v>
      </c>
      <c r="L52" s="168">
        <f>SUM(G52:K52)</f>
        <v>2138.3</v>
      </c>
      <c r="M52" s="157">
        <f>L52/5</f>
        <v>427.66</v>
      </c>
      <c r="N52" s="22"/>
      <c r="O52" s="162">
        <v>0</v>
      </c>
      <c r="P52" s="162">
        <v>0</v>
      </c>
      <c r="Q52" s="162">
        <v>0</v>
      </c>
      <c r="R52" s="162">
        <v>0</v>
      </c>
      <c r="S52" s="162">
        <v>0</v>
      </c>
      <c r="T52" s="162">
        <v>0</v>
      </c>
      <c r="U52" s="162">
        <v>0</v>
      </c>
      <c r="V52" s="162">
        <v>0</v>
      </c>
      <c r="W52" s="162">
        <v>0</v>
      </c>
      <c r="X52" s="162">
        <v>0</v>
      </c>
      <c r="Y52" s="162">
        <v>523.3</v>
      </c>
      <c r="Z52" s="162">
        <v>0</v>
      </c>
      <c r="AA52" s="162">
        <v>0</v>
      </c>
      <c r="AB52" s="162">
        <v>0</v>
      </c>
      <c r="AC52" s="162">
        <v>0</v>
      </c>
      <c r="AD52" s="162">
        <v>0</v>
      </c>
      <c r="AE52" s="162">
        <v>0</v>
      </c>
      <c r="AF52" s="162">
        <v>0</v>
      </c>
      <c r="AG52" s="162">
        <v>0</v>
      </c>
      <c r="AH52" s="162">
        <v>0</v>
      </c>
      <c r="AI52" s="162">
        <v>0</v>
      </c>
      <c r="AJ52" s="162">
        <v>0</v>
      </c>
      <c r="AK52" s="162">
        <v>0</v>
      </c>
      <c r="AL52" s="162">
        <v>0</v>
      </c>
      <c r="AM52" s="162">
        <v>0</v>
      </c>
      <c r="AN52" s="162">
        <v>0</v>
      </c>
      <c r="AO52" s="162">
        <v>0</v>
      </c>
      <c r="AP52" s="162">
        <v>0</v>
      </c>
      <c r="AQ52" s="162">
        <v>0</v>
      </c>
      <c r="AR52" s="162">
        <v>525.2</v>
      </c>
      <c r="AS52" s="218">
        <v>0</v>
      </c>
      <c r="AT52" s="213">
        <v>0</v>
      </c>
      <c r="AU52" s="162">
        <v>545.5</v>
      </c>
      <c r="AV52" s="162">
        <v>0</v>
      </c>
      <c r="AW52" s="162">
        <v>0</v>
      </c>
      <c r="AX52" s="162">
        <v>0</v>
      </c>
      <c r="AY52" s="162">
        <v>0</v>
      </c>
      <c r="AZ52" s="162">
        <v>0</v>
      </c>
      <c r="BA52" s="162">
        <v>0</v>
      </c>
      <c r="BB52" s="162">
        <v>0</v>
      </c>
      <c r="BC52" s="162">
        <v>544.3</v>
      </c>
      <c r="BD52" s="162">
        <v>0</v>
      </c>
      <c r="BE52" s="162">
        <v>0</v>
      </c>
      <c r="BF52" s="162">
        <v>0</v>
      </c>
      <c r="BG52" s="162">
        <v>0</v>
      </c>
      <c r="BH52" s="162">
        <v>0</v>
      </c>
      <c r="BI52" s="162">
        <v>0</v>
      </c>
      <c r="BJ52" s="162">
        <v>0</v>
      </c>
      <c r="BK52" s="162">
        <v>0</v>
      </c>
      <c r="BL52" s="162">
        <v>0</v>
      </c>
      <c r="BM52" s="162">
        <v>0</v>
      </c>
      <c r="BN52" s="162">
        <v>0</v>
      </c>
      <c r="BO52" s="162">
        <v>0</v>
      </c>
      <c r="BP52" s="162">
        <v>0</v>
      </c>
      <c r="BQ52" s="162">
        <v>0</v>
      </c>
      <c r="BR52" s="212">
        <v>0</v>
      </c>
    </row>
    <row r="53" spans="1:70" ht="12.75">
      <c r="A53" s="15">
        <f t="shared" si="1"/>
        <v>40</v>
      </c>
      <c r="B53" s="16" t="s">
        <v>188</v>
      </c>
      <c r="C53" s="191">
        <v>9288</v>
      </c>
      <c r="D53" s="17" t="s">
        <v>52</v>
      </c>
      <c r="E53" s="160">
        <f>MAX(O53:AD53)</f>
        <v>508.4</v>
      </c>
      <c r="F53" s="18" t="str">
        <f>VLOOKUP(E53,TabelaD!$A$3:$B$256,2,TRUE)</f>
        <v>Não</v>
      </c>
      <c r="G53" s="157">
        <f>LARGE(O53:BR53,1)</f>
        <v>508.4</v>
      </c>
      <c r="H53" s="157">
        <f>LARGE(O53:BR53,2)</f>
        <v>506.9</v>
      </c>
      <c r="I53" s="157">
        <f>LARGE(O53:BR53,3)</f>
        <v>485.7</v>
      </c>
      <c r="J53" s="157">
        <f>LARGE(O53:BR53,4)</f>
        <v>472.7</v>
      </c>
      <c r="K53" s="157">
        <f>LARGE(O53:BR53,5)</f>
        <v>0</v>
      </c>
      <c r="L53" s="168">
        <f>SUM(G53:K53)</f>
        <v>1973.7</v>
      </c>
      <c r="M53" s="157">
        <f>L53/5</f>
        <v>394.74</v>
      </c>
      <c r="N53" s="22"/>
      <c r="O53" s="162">
        <v>0</v>
      </c>
      <c r="P53" s="162">
        <v>0</v>
      </c>
      <c r="Q53" s="162">
        <v>0</v>
      </c>
      <c r="R53" s="162">
        <v>508.4</v>
      </c>
      <c r="S53" s="162">
        <v>0</v>
      </c>
      <c r="T53" s="162">
        <v>0</v>
      </c>
      <c r="U53" s="162">
        <v>0</v>
      </c>
      <c r="V53" s="162">
        <v>0</v>
      </c>
      <c r="W53" s="162">
        <v>0</v>
      </c>
      <c r="X53" s="162">
        <v>0</v>
      </c>
      <c r="Y53" s="162">
        <v>0</v>
      </c>
      <c r="Z53" s="162">
        <v>0</v>
      </c>
      <c r="AA53" s="162">
        <v>0</v>
      </c>
      <c r="AB53" s="162">
        <v>0</v>
      </c>
      <c r="AC53" s="162">
        <v>485.7</v>
      </c>
      <c r="AD53" s="162">
        <v>0</v>
      </c>
      <c r="AE53" s="162">
        <v>0</v>
      </c>
      <c r="AF53" s="162">
        <v>0</v>
      </c>
      <c r="AG53" s="162">
        <v>0</v>
      </c>
      <c r="AH53" s="162">
        <v>0</v>
      </c>
      <c r="AI53" s="162">
        <v>0</v>
      </c>
      <c r="AJ53" s="162">
        <v>0</v>
      </c>
      <c r="AK53" s="162">
        <v>0</v>
      </c>
      <c r="AL53" s="162">
        <v>0</v>
      </c>
      <c r="AM53" s="162">
        <v>0</v>
      </c>
      <c r="AN53" s="162">
        <v>0</v>
      </c>
      <c r="AO53" s="162">
        <v>0</v>
      </c>
      <c r="AP53" s="162">
        <v>0</v>
      </c>
      <c r="AQ53" s="162">
        <v>0</v>
      </c>
      <c r="AR53" s="162">
        <v>0</v>
      </c>
      <c r="AS53" s="218">
        <v>0</v>
      </c>
      <c r="AT53" s="213">
        <v>0</v>
      </c>
      <c r="AU53" s="162">
        <v>0</v>
      </c>
      <c r="AV53" s="162">
        <v>0</v>
      </c>
      <c r="AW53" s="162">
        <v>0</v>
      </c>
      <c r="AX53" s="162">
        <v>0</v>
      </c>
      <c r="AY53" s="162">
        <v>0</v>
      </c>
      <c r="AZ53" s="162">
        <v>506.9</v>
      </c>
      <c r="BA53" s="162">
        <v>0</v>
      </c>
      <c r="BB53" s="162">
        <v>0</v>
      </c>
      <c r="BC53" s="162">
        <v>0</v>
      </c>
      <c r="BD53" s="162">
        <v>0</v>
      </c>
      <c r="BE53" s="162">
        <v>0</v>
      </c>
      <c r="BF53" s="162">
        <v>0</v>
      </c>
      <c r="BG53" s="162">
        <v>0</v>
      </c>
      <c r="BH53" s="162">
        <v>472.7</v>
      </c>
      <c r="BI53" s="162">
        <v>0</v>
      </c>
      <c r="BJ53" s="162">
        <v>0</v>
      </c>
      <c r="BK53" s="162">
        <v>0</v>
      </c>
      <c r="BL53" s="162">
        <v>0</v>
      </c>
      <c r="BM53" s="162">
        <v>0</v>
      </c>
      <c r="BN53" s="162">
        <v>0</v>
      </c>
      <c r="BO53" s="162">
        <v>0</v>
      </c>
      <c r="BP53" s="162">
        <v>0</v>
      </c>
      <c r="BQ53" s="162">
        <v>0</v>
      </c>
      <c r="BR53" s="212">
        <v>0</v>
      </c>
    </row>
    <row r="54" spans="1:70" ht="12.75">
      <c r="A54" s="15">
        <f t="shared" si="1"/>
        <v>41</v>
      </c>
      <c r="B54" s="24" t="s">
        <v>247</v>
      </c>
      <c r="C54" s="188">
        <v>12497</v>
      </c>
      <c r="D54" s="25" t="s">
        <v>86</v>
      </c>
      <c r="E54" s="160">
        <f>MAX(O54:AD54)</f>
        <v>0</v>
      </c>
      <c r="F54" s="18" t="e">
        <f>VLOOKUP(E54,TabelaD!$A$3:$B$256,2,TRUE)</f>
        <v>#N/A</v>
      </c>
      <c r="G54" s="157">
        <f>LARGE(O54:BR54,1)</f>
        <v>520.2</v>
      </c>
      <c r="H54" s="157">
        <f>LARGE(O54:BR54,2)</f>
        <v>488.5</v>
      </c>
      <c r="I54" s="157">
        <f>LARGE(O54:BR54,3)</f>
        <v>479</v>
      </c>
      <c r="J54" s="157">
        <f>LARGE(O54:BR54,4)</f>
        <v>466.5</v>
      </c>
      <c r="K54" s="157">
        <f>LARGE(O54:BR54,5)</f>
        <v>0</v>
      </c>
      <c r="L54" s="168">
        <f>SUM(G54:K54)</f>
        <v>1954.2</v>
      </c>
      <c r="M54" s="157">
        <f>L54/5</f>
        <v>390.84000000000003</v>
      </c>
      <c r="N54" s="22"/>
      <c r="O54" s="162">
        <v>0</v>
      </c>
      <c r="P54" s="162">
        <v>0</v>
      </c>
      <c r="Q54" s="162">
        <v>0</v>
      </c>
      <c r="R54" s="162">
        <v>0</v>
      </c>
      <c r="S54" s="162">
        <v>0</v>
      </c>
      <c r="T54" s="162">
        <v>0</v>
      </c>
      <c r="U54" s="162">
        <v>0</v>
      </c>
      <c r="V54" s="162">
        <v>0</v>
      </c>
      <c r="W54" s="162">
        <v>0</v>
      </c>
      <c r="X54" s="162">
        <v>0</v>
      </c>
      <c r="Y54" s="162">
        <v>0</v>
      </c>
      <c r="Z54" s="162">
        <v>0</v>
      </c>
      <c r="AA54" s="162">
        <v>0</v>
      </c>
      <c r="AB54" s="162">
        <v>0</v>
      </c>
      <c r="AC54" s="162">
        <v>0</v>
      </c>
      <c r="AD54" s="162">
        <v>0</v>
      </c>
      <c r="AE54" s="162">
        <v>0</v>
      </c>
      <c r="AF54" s="162">
        <v>0</v>
      </c>
      <c r="AG54" s="162">
        <v>0</v>
      </c>
      <c r="AH54" s="162">
        <v>0</v>
      </c>
      <c r="AI54" s="162">
        <v>0</v>
      </c>
      <c r="AJ54" s="162">
        <v>0</v>
      </c>
      <c r="AK54" s="162">
        <v>0</v>
      </c>
      <c r="AL54" s="162">
        <v>0</v>
      </c>
      <c r="AM54" s="162">
        <v>0</v>
      </c>
      <c r="AN54" s="162">
        <v>0</v>
      </c>
      <c r="AO54" s="162">
        <v>0</v>
      </c>
      <c r="AP54" s="162">
        <v>0</v>
      </c>
      <c r="AQ54" s="162">
        <v>0</v>
      </c>
      <c r="AR54" s="162">
        <v>0</v>
      </c>
      <c r="AS54" s="218">
        <v>0</v>
      </c>
      <c r="AT54" s="213">
        <v>0</v>
      </c>
      <c r="AU54" s="162">
        <v>520.2</v>
      </c>
      <c r="AV54" s="162">
        <v>0</v>
      </c>
      <c r="AW54" s="162">
        <v>0</v>
      </c>
      <c r="AX54" s="162">
        <v>0</v>
      </c>
      <c r="AY54" s="162">
        <v>0</v>
      </c>
      <c r="AZ54" s="162">
        <v>0</v>
      </c>
      <c r="BA54" s="162">
        <v>0</v>
      </c>
      <c r="BB54" s="162">
        <v>0</v>
      </c>
      <c r="BC54" s="162">
        <v>488.5</v>
      </c>
      <c r="BD54" s="162">
        <v>0</v>
      </c>
      <c r="BE54" s="162">
        <v>0</v>
      </c>
      <c r="BF54" s="162">
        <v>0</v>
      </c>
      <c r="BG54" s="162">
        <v>0</v>
      </c>
      <c r="BH54" s="162">
        <v>0</v>
      </c>
      <c r="BI54" s="162">
        <v>0</v>
      </c>
      <c r="BJ54" s="162">
        <v>479</v>
      </c>
      <c r="BK54" s="162">
        <v>0</v>
      </c>
      <c r="BL54" s="162">
        <v>0</v>
      </c>
      <c r="BM54" s="162">
        <v>0</v>
      </c>
      <c r="BN54" s="162">
        <v>466.5</v>
      </c>
      <c r="BO54" s="162">
        <v>0</v>
      </c>
      <c r="BP54" s="162">
        <v>0</v>
      </c>
      <c r="BQ54" s="162">
        <v>0</v>
      </c>
      <c r="BR54" s="212">
        <v>0</v>
      </c>
    </row>
    <row r="55" spans="1:70" ht="12.75">
      <c r="A55" s="15">
        <f t="shared" si="1"/>
        <v>42</v>
      </c>
      <c r="B55" s="24" t="s">
        <v>63</v>
      </c>
      <c r="C55" s="186">
        <v>142</v>
      </c>
      <c r="D55" s="25" t="s">
        <v>60</v>
      </c>
      <c r="E55" s="160">
        <f>MAX(O55:AD55)</f>
        <v>0</v>
      </c>
      <c r="F55" s="18" t="e">
        <f>VLOOKUP(E55,TabelaD!$A$3:$B$256,2,TRUE)</f>
        <v>#N/A</v>
      </c>
      <c r="G55" s="157">
        <f>LARGE(O55:BR55,1)</f>
        <v>493.7</v>
      </c>
      <c r="H55" s="157">
        <f>LARGE(O55:BR55,2)</f>
        <v>486.3</v>
      </c>
      <c r="I55" s="157">
        <f>LARGE(O55:BR55,3)</f>
        <v>471.2</v>
      </c>
      <c r="J55" s="157">
        <f>LARGE(O55:BR55,4)</f>
        <v>421.8</v>
      </c>
      <c r="K55" s="157">
        <f>LARGE(O55:BR55,5)</f>
        <v>0</v>
      </c>
      <c r="L55" s="168">
        <f>SUM(G55:K55)</f>
        <v>1873</v>
      </c>
      <c r="M55" s="157">
        <f>L55/5</f>
        <v>374.6</v>
      </c>
      <c r="N55" s="22"/>
      <c r="O55" s="162">
        <v>0</v>
      </c>
      <c r="P55" s="162">
        <v>0</v>
      </c>
      <c r="Q55" s="162">
        <v>0</v>
      </c>
      <c r="R55" s="162">
        <v>0</v>
      </c>
      <c r="S55" s="162">
        <v>0</v>
      </c>
      <c r="T55" s="162">
        <v>0</v>
      </c>
      <c r="U55" s="162">
        <v>0</v>
      </c>
      <c r="V55" s="162">
        <v>0</v>
      </c>
      <c r="W55" s="162">
        <v>0</v>
      </c>
      <c r="X55" s="162">
        <v>0</v>
      </c>
      <c r="Y55" s="162">
        <v>0</v>
      </c>
      <c r="Z55" s="162">
        <v>0</v>
      </c>
      <c r="AA55" s="162">
        <v>0</v>
      </c>
      <c r="AB55" s="162">
        <v>0</v>
      </c>
      <c r="AC55" s="162">
        <v>0</v>
      </c>
      <c r="AD55" s="162">
        <v>0</v>
      </c>
      <c r="AE55" s="162">
        <v>0</v>
      </c>
      <c r="AF55" s="162">
        <v>0</v>
      </c>
      <c r="AG55" s="162">
        <v>0</v>
      </c>
      <c r="AH55" s="162">
        <v>493.7</v>
      </c>
      <c r="AI55" s="162">
        <v>0</v>
      </c>
      <c r="AJ55" s="162">
        <v>0</v>
      </c>
      <c r="AK55" s="162">
        <v>0</v>
      </c>
      <c r="AL55" s="162">
        <v>0</v>
      </c>
      <c r="AM55" s="162">
        <v>0</v>
      </c>
      <c r="AN55" s="162">
        <v>0</v>
      </c>
      <c r="AO55" s="162">
        <v>0</v>
      </c>
      <c r="AP55" s="162">
        <v>0</v>
      </c>
      <c r="AQ55" s="162">
        <v>0</v>
      </c>
      <c r="AR55" s="162">
        <v>0</v>
      </c>
      <c r="AS55" s="218">
        <v>0</v>
      </c>
      <c r="AT55" s="213">
        <v>0</v>
      </c>
      <c r="AU55" s="162">
        <v>421.8</v>
      </c>
      <c r="AV55" s="162">
        <v>0</v>
      </c>
      <c r="AW55" s="162">
        <v>0</v>
      </c>
      <c r="AX55" s="162">
        <v>0</v>
      </c>
      <c r="AY55" s="162">
        <v>0</v>
      </c>
      <c r="AZ55" s="162">
        <v>0</v>
      </c>
      <c r="BA55" s="162">
        <v>0</v>
      </c>
      <c r="BB55" s="162">
        <v>0</v>
      </c>
      <c r="BC55" s="162">
        <v>471.2</v>
      </c>
      <c r="BD55" s="162">
        <v>0</v>
      </c>
      <c r="BE55" s="162">
        <v>0</v>
      </c>
      <c r="BF55" s="162">
        <v>0</v>
      </c>
      <c r="BG55" s="162">
        <v>0</v>
      </c>
      <c r="BH55" s="162">
        <v>0</v>
      </c>
      <c r="BI55" s="162">
        <v>0</v>
      </c>
      <c r="BJ55" s="162">
        <v>0</v>
      </c>
      <c r="BK55" s="162">
        <v>0</v>
      </c>
      <c r="BL55" s="162">
        <v>0</v>
      </c>
      <c r="BM55" s="162">
        <v>0</v>
      </c>
      <c r="BN55" s="162">
        <v>0</v>
      </c>
      <c r="BO55" s="162">
        <v>0</v>
      </c>
      <c r="BP55" s="162">
        <v>0</v>
      </c>
      <c r="BQ55" s="162">
        <v>0</v>
      </c>
      <c r="BR55" s="212">
        <v>486.3</v>
      </c>
    </row>
    <row r="56" spans="1:70" ht="12.75">
      <c r="A56" s="15">
        <f t="shared" si="1"/>
        <v>43</v>
      </c>
      <c r="B56" s="24" t="s">
        <v>225</v>
      </c>
      <c r="C56" s="188">
        <v>5857</v>
      </c>
      <c r="D56" s="25" t="s">
        <v>46</v>
      </c>
      <c r="E56" s="160">
        <f>MAX(O56:AD56)</f>
        <v>447</v>
      </c>
      <c r="F56" s="18" t="str">
        <f>VLOOKUP(E56,TabelaD!$A$3:$B$256,2,TRUE)</f>
        <v>Não</v>
      </c>
      <c r="G56" s="157">
        <f>LARGE(O56:BR56,1)</f>
        <v>502</v>
      </c>
      <c r="H56" s="157">
        <f>LARGE(O56:BR56,2)</f>
        <v>450.5</v>
      </c>
      <c r="I56" s="157">
        <f>LARGE(O56:BR56,3)</f>
        <v>447</v>
      </c>
      <c r="J56" s="157">
        <f>LARGE(O56:BR56,4)</f>
        <v>437.8</v>
      </c>
      <c r="K56" s="157">
        <f>LARGE(O56:BR56,5)</f>
        <v>0</v>
      </c>
      <c r="L56" s="168">
        <f>SUM(G56:K56)</f>
        <v>1837.3</v>
      </c>
      <c r="M56" s="157">
        <f>L56/5</f>
        <v>367.46</v>
      </c>
      <c r="N56" s="22"/>
      <c r="O56" s="162">
        <v>0</v>
      </c>
      <c r="P56" s="162">
        <v>0</v>
      </c>
      <c r="Q56" s="162">
        <v>0</v>
      </c>
      <c r="R56" s="162">
        <v>0</v>
      </c>
      <c r="S56" s="162">
        <v>0</v>
      </c>
      <c r="T56" s="162">
        <v>0</v>
      </c>
      <c r="U56" s="162">
        <v>0</v>
      </c>
      <c r="V56" s="162">
        <v>0</v>
      </c>
      <c r="W56" s="162">
        <v>447</v>
      </c>
      <c r="X56" s="162">
        <v>0</v>
      </c>
      <c r="Y56" s="162">
        <v>0</v>
      </c>
      <c r="Z56" s="162">
        <v>0</v>
      </c>
      <c r="AA56" s="162">
        <v>0</v>
      </c>
      <c r="AB56" s="162">
        <v>0</v>
      </c>
      <c r="AC56" s="162">
        <v>0</v>
      </c>
      <c r="AD56" s="162">
        <v>0</v>
      </c>
      <c r="AE56" s="162">
        <v>0</v>
      </c>
      <c r="AF56" s="162">
        <v>0</v>
      </c>
      <c r="AG56" s="162">
        <v>0</v>
      </c>
      <c r="AH56" s="162">
        <v>0</v>
      </c>
      <c r="AI56" s="162">
        <v>0</v>
      </c>
      <c r="AJ56" s="162">
        <v>0</v>
      </c>
      <c r="AK56" s="162">
        <v>0</v>
      </c>
      <c r="AL56" s="162">
        <v>0</v>
      </c>
      <c r="AM56" s="162">
        <v>0</v>
      </c>
      <c r="AN56" s="162">
        <v>0</v>
      </c>
      <c r="AO56" s="162">
        <v>0</v>
      </c>
      <c r="AP56" s="162">
        <v>0</v>
      </c>
      <c r="AQ56" s="162">
        <v>0</v>
      </c>
      <c r="AR56" s="162">
        <v>0</v>
      </c>
      <c r="AS56" s="218">
        <v>0</v>
      </c>
      <c r="AT56" s="213">
        <v>0</v>
      </c>
      <c r="AU56" s="162">
        <v>0</v>
      </c>
      <c r="AV56" s="162">
        <v>0</v>
      </c>
      <c r="AW56" s="162">
        <v>0</v>
      </c>
      <c r="AX56" s="162">
        <v>0</v>
      </c>
      <c r="AY56" s="162">
        <v>0</v>
      </c>
      <c r="AZ56" s="162">
        <v>0</v>
      </c>
      <c r="BA56" s="162">
        <v>0</v>
      </c>
      <c r="BB56" s="162">
        <v>0</v>
      </c>
      <c r="BC56" s="162">
        <v>0</v>
      </c>
      <c r="BD56" s="162">
        <v>0</v>
      </c>
      <c r="BE56" s="162">
        <v>0</v>
      </c>
      <c r="BF56" s="162">
        <v>502</v>
      </c>
      <c r="BG56" s="162">
        <v>0</v>
      </c>
      <c r="BH56" s="162">
        <v>0</v>
      </c>
      <c r="BI56" s="162">
        <v>0</v>
      </c>
      <c r="BJ56" s="162">
        <v>437.8</v>
      </c>
      <c r="BK56" s="162">
        <v>0</v>
      </c>
      <c r="BL56" s="162">
        <v>0</v>
      </c>
      <c r="BM56" s="162">
        <v>0</v>
      </c>
      <c r="BN56" s="162">
        <v>450.5</v>
      </c>
      <c r="BO56" s="162">
        <v>0</v>
      </c>
      <c r="BP56" s="162">
        <v>0</v>
      </c>
      <c r="BQ56" s="162">
        <v>0</v>
      </c>
      <c r="BR56" s="212">
        <v>0</v>
      </c>
    </row>
    <row r="57" spans="1:70" ht="12.75">
      <c r="A57" s="15">
        <f t="shared" si="1"/>
        <v>44</v>
      </c>
      <c r="B57" s="24" t="s">
        <v>183</v>
      </c>
      <c r="C57" s="188">
        <v>12096</v>
      </c>
      <c r="D57" s="25" t="s">
        <v>182</v>
      </c>
      <c r="E57" s="160">
        <f>MAX(O57:AD57)</f>
        <v>580.6</v>
      </c>
      <c r="F57" s="18" t="str">
        <f>VLOOKUP(E57,TabelaD!$A$3:$B$256,2,TRUE)</f>
        <v>Não</v>
      </c>
      <c r="G57" s="157">
        <f>LARGE(O57:BR57,1)</f>
        <v>582</v>
      </c>
      <c r="H57" s="157">
        <f>LARGE(O57:BR57,2)</f>
        <v>580.6</v>
      </c>
      <c r="I57" s="157">
        <f>LARGE(O57:BR57,3)</f>
        <v>575.4</v>
      </c>
      <c r="J57" s="157">
        <f>LARGE(O57:BR57,4)</f>
        <v>0</v>
      </c>
      <c r="K57" s="157">
        <f>LARGE(O57:BR57,5)</f>
        <v>0</v>
      </c>
      <c r="L57" s="168">
        <f>SUM(G57:K57)</f>
        <v>1738</v>
      </c>
      <c r="M57" s="157">
        <f>L57/5</f>
        <v>347.6</v>
      </c>
      <c r="N57" s="22"/>
      <c r="O57" s="162">
        <v>0</v>
      </c>
      <c r="P57" s="162">
        <v>0</v>
      </c>
      <c r="Q57" s="162">
        <v>0</v>
      </c>
      <c r="R57" s="162">
        <v>0</v>
      </c>
      <c r="S57" s="162">
        <v>580.6</v>
      </c>
      <c r="T57" s="162">
        <v>0</v>
      </c>
      <c r="U57" s="162">
        <v>0</v>
      </c>
      <c r="V57" s="162">
        <v>0</v>
      </c>
      <c r="W57" s="162">
        <v>0</v>
      </c>
      <c r="X57" s="162">
        <v>0</v>
      </c>
      <c r="Y57" s="162">
        <v>0</v>
      </c>
      <c r="Z57" s="162">
        <v>575.4</v>
      </c>
      <c r="AA57" s="162">
        <v>0</v>
      </c>
      <c r="AB57" s="162">
        <v>0</v>
      </c>
      <c r="AC57" s="162">
        <v>0</v>
      </c>
      <c r="AD57" s="162">
        <v>0</v>
      </c>
      <c r="AE57" s="162">
        <v>0</v>
      </c>
      <c r="AF57" s="162">
        <v>582</v>
      </c>
      <c r="AG57" s="162">
        <v>0</v>
      </c>
      <c r="AH57" s="162">
        <v>0</v>
      </c>
      <c r="AI57" s="162">
        <v>0</v>
      </c>
      <c r="AJ57" s="162">
        <v>0</v>
      </c>
      <c r="AK57" s="162">
        <v>0</v>
      </c>
      <c r="AL57" s="162">
        <v>0</v>
      </c>
      <c r="AM57" s="162">
        <v>0</v>
      </c>
      <c r="AN57" s="162">
        <v>0</v>
      </c>
      <c r="AO57" s="162">
        <v>0</v>
      </c>
      <c r="AP57" s="162">
        <v>0</v>
      </c>
      <c r="AQ57" s="162">
        <v>0</v>
      </c>
      <c r="AR57" s="162">
        <v>0</v>
      </c>
      <c r="AS57" s="218">
        <v>0</v>
      </c>
      <c r="AT57" s="213">
        <v>0</v>
      </c>
      <c r="AU57" s="162">
        <v>0</v>
      </c>
      <c r="AV57" s="162">
        <v>0</v>
      </c>
      <c r="AW57" s="162">
        <v>0</v>
      </c>
      <c r="AX57" s="162">
        <v>0</v>
      </c>
      <c r="AY57" s="162">
        <v>0</v>
      </c>
      <c r="AZ57" s="162">
        <v>0</v>
      </c>
      <c r="BA57" s="162">
        <v>0</v>
      </c>
      <c r="BB57" s="162">
        <v>0</v>
      </c>
      <c r="BC57" s="162">
        <v>0</v>
      </c>
      <c r="BD57" s="162">
        <v>0</v>
      </c>
      <c r="BE57" s="162">
        <v>0</v>
      </c>
      <c r="BF57" s="162">
        <v>0</v>
      </c>
      <c r="BG57" s="162">
        <v>0</v>
      </c>
      <c r="BH57" s="162">
        <v>0</v>
      </c>
      <c r="BI57" s="162">
        <v>0</v>
      </c>
      <c r="BJ57" s="162">
        <v>0</v>
      </c>
      <c r="BK57" s="162">
        <v>0</v>
      </c>
      <c r="BL57" s="162">
        <v>0</v>
      </c>
      <c r="BM57" s="162">
        <v>0</v>
      </c>
      <c r="BN57" s="162">
        <v>0</v>
      </c>
      <c r="BO57" s="162">
        <v>0</v>
      </c>
      <c r="BP57" s="162">
        <v>0</v>
      </c>
      <c r="BQ57" s="162">
        <v>0</v>
      </c>
      <c r="BR57" s="212">
        <v>0</v>
      </c>
    </row>
    <row r="58" spans="1:70" ht="12.75">
      <c r="A58" s="15">
        <f t="shared" si="1"/>
        <v>45</v>
      </c>
      <c r="B58" s="16" t="s">
        <v>21</v>
      </c>
      <c r="C58" s="187">
        <v>641</v>
      </c>
      <c r="D58" s="17" t="s">
        <v>14</v>
      </c>
      <c r="E58" s="160">
        <f>MAX(O58:AD58)</f>
        <v>0</v>
      </c>
      <c r="F58" s="18" t="e">
        <f>VLOOKUP(E58,TabelaD!$A$3:$B$256,2,TRUE)</f>
        <v>#N/A</v>
      </c>
      <c r="G58" s="157">
        <f>LARGE(O58:BR58,1)</f>
        <v>579.7</v>
      </c>
      <c r="H58" s="157">
        <f>LARGE(O58:BR58,2)</f>
        <v>577.1</v>
      </c>
      <c r="I58" s="157">
        <f>LARGE(O58:BR58,3)</f>
        <v>573.3</v>
      </c>
      <c r="J58" s="157">
        <f>LARGE(O58:BR58,4)</f>
        <v>0</v>
      </c>
      <c r="K58" s="157">
        <f>LARGE(O58:BR58,5)</f>
        <v>0</v>
      </c>
      <c r="L58" s="168">
        <f>SUM(G58:K58)</f>
        <v>1730.1000000000001</v>
      </c>
      <c r="M58" s="157">
        <f>L58/5</f>
        <v>346.02000000000004</v>
      </c>
      <c r="N58" s="22"/>
      <c r="O58" s="162">
        <v>0</v>
      </c>
      <c r="P58" s="162">
        <v>0</v>
      </c>
      <c r="Q58" s="162">
        <v>0</v>
      </c>
      <c r="R58" s="162">
        <v>0</v>
      </c>
      <c r="S58" s="162">
        <v>0</v>
      </c>
      <c r="T58" s="162">
        <v>0</v>
      </c>
      <c r="U58" s="162">
        <v>0</v>
      </c>
      <c r="V58" s="162">
        <v>0</v>
      </c>
      <c r="W58" s="162">
        <v>0</v>
      </c>
      <c r="X58" s="162">
        <v>0</v>
      </c>
      <c r="Y58" s="162">
        <v>0</v>
      </c>
      <c r="Z58" s="162">
        <v>0</v>
      </c>
      <c r="AA58" s="162">
        <v>0</v>
      </c>
      <c r="AB58" s="162">
        <v>0</v>
      </c>
      <c r="AC58" s="162">
        <v>0</v>
      </c>
      <c r="AD58" s="162">
        <v>0</v>
      </c>
      <c r="AE58" s="162">
        <v>0</v>
      </c>
      <c r="AF58" s="162">
        <v>0</v>
      </c>
      <c r="AG58" s="162">
        <v>0</v>
      </c>
      <c r="AH58" s="162">
        <v>0</v>
      </c>
      <c r="AI58" s="162">
        <v>0</v>
      </c>
      <c r="AJ58" s="162">
        <v>0</v>
      </c>
      <c r="AK58" s="162">
        <v>0</v>
      </c>
      <c r="AL58" s="162">
        <v>0</v>
      </c>
      <c r="AM58" s="162">
        <v>0</v>
      </c>
      <c r="AN58" s="162">
        <v>0</v>
      </c>
      <c r="AO58" s="162">
        <v>0</v>
      </c>
      <c r="AP58" s="162">
        <v>0</v>
      </c>
      <c r="AQ58" s="162">
        <v>0</v>
      </c>
      <c r="AR58" s="162">
        <v>0</v>
      </c>
      <c r="AS58" s="218">
        <v>0</v>
      </c>
      <c r="AT58" s="213">
        <v>0</v>
      </c>
      <c r="AU58" s="162">
        <v>579.7</v>
      </c>
      <c r="AV58" s="162">
        <v>0</v>
      </c>
      <c r="AW58" s="162">
        <v>0</v>
      </c>
      <c r="AX58" s="162">
        <v>0</v>
      </c>
      <c r="AY58" s="162">
        <v>0</v>
      </c>
      <c r="AZ58" s="162">
        <v>0</v>
      </c>
      <c r="BA58" s="162">
        <v>577.1</v>
      </c>
      <c r="BB58" s="162">
        <v>0</v>
      </c>
      <c r="BC58" s="162">
        <v>573.3</v>
      </c>
      <c r="BD58" s="162">
        <v>0</v>
      </c>
      <c r="BE58" s="162">
        <v>0</v>
      </c>
      <c r="BF58" s="162">
        <v>0</v>
      </c>
      <c r="BG58" s="162">
        <v>0</v>
      </c>
      <c r="BH58" s="162">
        <v>0</v>
      </c>
      <c r="BI58" s="162">
        <v>0</v>
      </c>
      <c r="BJ58" s="162">
        <v>0</v>
      </c>
      <c r="BK58" s="162">
        <v>0</v>
      </c>
      <c r="BL58" s="162">
        <v>0</v>
      </c>
      <c r="BM58" s="162">
        <v>0</v>
      </c>
      <c r="BN58" s="162">
        <v>0</v>
      </c>
      <c r="BO58" s="162">
        <v>0</v>
      </c>
      <c r="BP58" s="162">
        <v>0</v>
      </c>
      <c r="BQ58" s="162">
        <v>0</v>
      </c>
      <c r="BR58" s="212">
        <v>0</v>
      </c>
    </row>
    <row r="59" spans="1:70" ht="12.75">
      <c r="A59" s="15">
        <f t="shared" si="1"/>
        <v>46</v>
      </c>
      <c r="B59" s="24" t="s">
        <v>181</v>
      </c>
      <c r="C59" s="188">
        <v>10683</v>
      </c>
      <c r="D59" s="25" t="s">
        <v>37</v>
      </c>
      <c r="E59" s="160">
        <f>MAX(O59:AD59)</f>
        <v>0</v>
      </c>
      <c r="F59" s="18" t="e">
        <f>VLOOKUP(E59,TabelaD!$A$3:$B$256,2,TRUE)</f>
        <v>#N/A</v>
      </c>
      <c r="G59" s="157">
        <f>LARGE(O59:BR59,1)</f>
        <v>579.1</v>
      </c>
      <c r="H59" s="157">
        <f>LARGE(O59:BR59,2)</f>
        <v>574.7</v>
      </c>
      <c r="I59" s="157">
        <f>LARGE(O59:BR59,3)</f>
        <v>570.4</v>
      </c>
      <c r="J59" s="157">
        <f>LARGE(O59:BR59,4)</f>
        <v>0</v>
      </c>
      <c r="K59" s="157">
        <f>LARGE(O59:BR59,5)</f>
        <v>0</v>
      </c>
      <c r="L59" s="168">
        <f>SUM(G59:K59)</f>
        <v>1724.2000000000003</v>
      </c>
      <c r="M59" s="157">
        <f>L59/5</f>
        <v>344.84000000000003</v>
      </c>
      <c r="N59" s="22"/>
      <c r="O59" s="162">
        <v>0</v>
      </c>
      <c r="P59" s="162">
        <v>0</v>
      </c>
      <c r="Q59" s="162">
        <v>0</v>
      </c>
      <c r="R59" s="162">
        <v>0</v>
      </c>
      <c r="S59" s="162">
        <v>0</v>
      </c>
      <c r="T59" s="162">
        <v>0</v>
      </c>
      <c r="U59" s="162">
        <v>0</v>
      </c>
      <c r="V59" s="162">
        <v>0</v>
      </c>
      <c r="W59" s="162">
        <v>0</v>
      </c>
      <c r="X59" s="162">
        <v>0</v>
      </c>
      <c r="Y59" s="162">
        <v>0</v>
      </c>
      <c r="Z59" s="162">
        <v>0</v>
      </c>
      <c r="AA59" s="162">
        <v>0</v>
      </c>
      <c r="AB59" s="162">
        <v>0</v>
      </c>
      <c r="AC59" s="162">
        <v>0</v>
      </c>
      <c r="AD59" s="162">
        <v>0</v>
      </c>
      <c r="AE59" s="162">
        <v>0</v>
      </c>
      <c r="AF59" s="162">
        <v>0</v>
      </c>
      <c r="AG59" s="162">
        <v>0</v>
      </c>
      <c r="AH59" s="162">
        <v>0</v>
      </c>
      <c r="AI59" s="162">
        <v>0</v>
      </c>
      <c r="AJ59" s="162">
        <v>0</v>
      </c>
      <c r="AK59" s="162">
        <v>0</v>
      </c>
      <c r="AL59" s="162">
        <v>0</v>
      </c>
      <c r="AM59" s="162">
        <v>0</v>
      </c>
      <c r="AN59" s="162">
        <v>0</v>
      </c>
      <c r="AO59" s="162">
        <v>0</v>
      </c>
      <c r="AP59" s="162">
        <v>0</v>
      </c>
      <c r="AQ59" s="162">
        <v>0</v>
      </c>
      <c r="AR59" s="162">
        <v>0</v>
      </c>
      <c r="AS59" s="218">
        <v>0</v>
      </c>
      <c r="AT59" s="213">
        <v>0</v>
      </c>
      <c r="AU59" s="162">
        <v>579.1</v>
      </c>
      <c r="AV59" s="162">
        <v>0</v>
      </c>
      <c r="AW59" s="162">
        <v>0</v>
      </c>
      <c r="AX59" s="162">
        <v>0</v>
      </c>
      <c r="AY59" s="162">
        <v>0</v>
      </c>
      <c r="AZ59" s="162">
        <v>0</v>
      </c>
      <c r="BA59" s="162">
        <v>0</v>
      </c>
      <c r="BB59" s="162">
        <v>0</v>
      </c>
      <c r="BC59" s="162">
        <v>570.4</v>
      </c>
      <c r="BD59" s="162">
        <v>574.7</v>
      </c>
      <c r="BE59" s="162">
        <v>0</v>
      </c>
      <c r="BF59" s="162">
        <v>0</v>
      </c>
      <c r="BG59" s="162">
        <v>0</v>
      </c>
      <c r="BH59" s="162">
        <v>0</v>
      </c>
      <c r="BI59" s="162">
        <v>0</v>
      </c>
      <c r="BJ59" s="162">
        <v>0</v>
      </c>
      <c r="BK59" s="162">
        <v>0</v>
      </c>
      <c r="BL59" s="162">
        <v>0</v>
      </c>
      <c r="BM59" s="162">
        <v>0</v>
      </c>
      <c r="BN59" s="162">
        <v>0</v>
      </c>
      <c r="BO59" s="162">
        <v>0</v>
      </c>
      <c r="BP59" s="162">
        <v>0</v>
      </c>
      <c r="BQ59" s="162">
        <v>0</v>
      </c>
      <c r="BR59" s="212">
        <v>0</v>
      </c>
    </row>
    <row r="60" spans="1:70" ht="12.75">
      <c r="A60" s="15">
        <f t="shared" si="1"/>
        <v>47</v>
      </c>
      <c r="B60" s="24" t="s">
        <v>286</v>
      </c>
      <c r="C60" s="188">
        <v>13919</v>
      </c>
      <c r="D60" s="25" t="s">
        <v>282</v>
      </c>
      <c r="E60" s="160">
        <f>MAX(O60:AD60)</f>
        <v>571.9</v>
      </c>
      <c r="F60" s="18" t="str">
        <f>VLOOKUP(E60,TabelaD!$A$3:$B$256,2,TRUE)</f>
        <v>Não</v>
      </c>
      <c r="G60" s="157">
        <f>LARGE(O60:BR60,1)</f>
        <v>584.4</v>
      </c>
      <c r="H60" s="157">
        <f>LARGE(O60:BR60,2)</f>
        <v>571.9</v>
      </c>
      <c r="I60" s="157">
        <f>LARGE(O60:BR60,3)</f>
        <v>557.1</v>
      </c>
      <c r="J60" s="157">
        <f>LARGE(O60:BR60,4)</f>
        <v>0</v>
      </c>
      <c r="K60" s="157">
        <f>LARGE(O60:BR60,5)</f>
        <v>0</v>
      </c>
      <c r="L60" s="168">
        <f>SUM(G60:K60)</f>
        <v>1713.4</v>
      </c>
      <c r="M60" s="157">
        <f>L60/5</f>
        <v>342.68</v>
      </c>
      <c r="N60" s="22"/>
      <c r="O60" s="162">
        <v>0</v>
      </c>
      <c r="P60" s="162">
        <v>0</v>
      </c>
      <c r="Q60" s="162">
        <v>0</v>
      </c>
      <c r="R60" s="162">
        <v>0</v>
      </c>
      <c r="S60" s="162">
        <v>0</v>
      </c>
      <c r="T60" s="162">
        <v>0</v>
      </c>
      <c r="U60" s="162">
        <v>0</v>
      </c>
      <c r="V60" s="162">
        <v>0</v>
      </c>
      <c r="W60" s="162">
        <v>0</v>
      </c>
      <c r="X60" s="162">
        <v>0</v>
      </c>
      <c r="Y60" s="162">
        <v>571.9</v>
      </c>
      <c r="Z60" s="162">
        <v>0</v>
      </c>
      <c r="AA60" s="162">
        <v>0</v>
      </c>
      <c r="AB60" s="162">
        <v>0</v>
      </c>
      <c r="AC60" s="162">
        <v>0</v>
      </c>
      <c r="AD60" s="162">
        <v>0</v>
      </c>
      <c r="AE60" s="162">
        <v>0</v>
      </c>
      <c r="AF60" s="162">
        <v>0</v>
      </c>
      <c r="AG60" s="162">
        <v>0</v>
      </c>
      <c r="AH60" s="162">
        <v>0</v>
      </c>
      <c r="AI60" s="162">
        <v>0</v>
      </c>
      <c r="AJ60" s="162">
        <v>0</v>
      </c>
      <c r="AK60" s="162">
        <v>0</v>
      </c>
      <c r="AL60" s="162">
        <v>0</v>
      </c>
      <c r="AM60" s="162">
        <v>0</v>
      </c>
      <c r="AN60" s="162">
        <v>0</v>
      </c>
      <c r="AO60" s="162">
        <v>0</v>
      </c>
      <c r="AP60" s="162">
        <v>0</v>
      </c>
      <c r="AQ60" s="162">
        <v>0</v>
      </c>
      <c r="AR60" s="162">
        <v>0</v>
      </c>
      <c r="AS60" s="218">
        <v>0</v>
      </c>
      <c r="AT60" s="213">
        <v>0</v>
      </c>
      <c r="AU60" s="162">
        <v>584.4</v>
      </c>
      <c r="AV60" s="162">
        <v>0</v>
      </c>
      <c r="AW60" s="162">
        <v>0</v>
      </c>
      <c r="AX60" s="162">
        <v>0</v>
      </c>
      <c r="AY60" s="162">
        <v>0</v>
      </c>
      <c r="AZ60" s="162">
        <v>0</v>
      </c>
      <c r="BA60" s="162">
        <v>0</v>
      </c>
      <c r="BB60" s="162">
        <v>0</v>
      </c>
      <c r="BC60" s="162">
        <v>557.1</v>
      </c>
      <c r="BD60" s="162">
        <v>0</v>
      </c>
      <c r="BE60" s="162">
        <v>0</v>
      </c>
      <c r="BF60" s="162">
        <v>0</v>
      </c>
      <c r="BG60" s="162">
        <v>0</v>
      </c>
      <c r="BH60" s="162">
        <v>0</v>
      </c>
      <c r="BI60" s="162">
        <v>0</v>
      </c>
      <c r="BJ60" s="162">
        <v>0</v>
      </c>
      <c r="BK60" s="162">
        <v>0</v>
      </c>
      <c r="BL60" s="162">
        <v>0</v>
      </c>
      <c r="BM60" s="162">
        <v>0</v>
      </c>
      <c r="BN60" s="162">
        <v>0</v>
      </c>
      <c r="BO60" s="162">
        <v>0</v>
      </c>
      <c r="BP60" s="162">
        <v>0</v>
      </c>
      <c r="BQ60" s="162">
        <v>0</v>
      </c>
      <c r="BR60" s="212">
        <v>0</v>
      </c>
    </row>
    <row r="61" spans="1:70" ht="12.75">
      <c r="A61" s="15">
        <f t="shared" si="1"/>
        <v>48</v>
      </c>
      <c r="B61" s="24" t="s">
        <v>179</v>
      </c>
      <c r="C61" s="188">
        <v>12016</v>
      </c>
      <c r="D61" s="25" t="s">
        <v>52</v>
      </c>
      <c r="E61" s="160">
        <f>MAX(O61:AD61)</f>
        <v>507.1</v>
      </c>
      <c r="F61" s="18" t="str">
        <f>VLOOKUP(E61,TabelaD!$A$3:$B$256,2,TRUE)</f>
        <v>Não</v>
      </c>
      <c r="G61" s="157">
        <f>LARGE(O61:BR61,1)</f>
        <v>512.3</v>
      </c>
      <c r="H61" s="157">
        <f>LARGE(O61:BR61,2)</f>
        <v>507.1</v>
      </c>
      <c r="I61" s="157">
        <f>LARGE(O61:BR61,3)</f>
        <v>504.9</v>
      </c>
      <c r="J61" s="157">
        <f>LARGE(O61:BR61,4)</f>
        <v>0</v>
      </c>
      <c r="K61" s="157">
        <f>LARGE(O61:BR61,5)</f>
        <v>0</v>
      </c>
      <c r="L61" s="168">
        <f>SUM(G61:K61)</f>
        <v>1524.3</v>
      </c>
      <c r="M61" s="157">
        <f>L61/5</f>
        <v>304.86</v>
      </c>
      <c r="N61" s="22"/>
      <c r="O61" s="162">
        <v>0</v>
      </c>
      <c r="P61" s="162">
        <v>0</v>
      </c>
      <c r="Q61" s="162">
        <v>0</v>
      </c>
      <c r="R61" s="162">
        <v>507.1</v>
      </c>
      <c r="S61" s="162">
        <v>0</v>
      </c>
      <c r="T61" s="162">
        <v>0</v>
      </c>
      <c r="U61" s="162">
        <v>0</v>
      </c>
      <c r="V61" s="162">
        <v>0</v>
      </c>
      <c r="W61" s="162">
        <v>0</v>
      </c>
      <c r="X61" s="162">
        <v>0</v>
      </c>
      <c r="Y61" s="162">
        <v>0</v>
      </c>
      <c r="Z61" s="162">
        <v>0</v>
      </c>
      <c r="AA61" s="162">
        <v>0</v>
      </c>
      <c r="AB61" s="162">
        <v>0</v>
      </c>
      <c r="AC61" s="162">
        <v>0</v>
      </c>
      <c r="AD61" s="162">
        <v>0</v>
      </c>
      <c r="AE61" s="162">
        <v>0</v>
      </c>
      <c r="AF61" s="162">
        <v>0</v>
      </c>
      <c r="AG61" s="162">
        <v>0</v>
      </c>
      <c r="AH61" s="162">
        <v>0</v>
      </c>
      <c r="AI61" s="162">
        <v>0</v>
      </c>
      <c r="AJ61" s="162">
        <v>0</v>
      </c>
      <c r="AK61" s="162">
        <v>0</v>
      </c>
      <c r="AL61" s="162">
        <v>0</v>
      </c>
      <c r="AM61" s="162">
        <v>0</v>
      </c>
      <c r="AN61" s="162">
        <v>0</v>
      </c>
      <c r="AO61" s="162">
        <v>0</v>
      </c>
      <c r="AP61" s="162">
        <v>0</v>
      </c>
      <c r="AQ61" s="162">
        <v>0</v>
      </c>
      <c r="AR61" s="162">
        <v>0</v>
      </c>
      <c r="AS61" s="218">
        <v>0</v>
      </c>
      <c r="AT61" s="213">
        <v>0</v>
      </c>
      <c r="AU61" s="162">
        <v>0</v>
      </c>
      <c r="AV61" s="162">
        <v>0</v>
      </c>
      <c r="AW61" s="162">
        <v>0</v>
      </c>
      <c r="AX61" s="162">
        <v>0</v>
      </c>
      <c r="AY61" s="162">
        <v>0</v>
      </c>
      <c r="AZ61" s="162">
        <v>504.9</v>
      </c>
      <c r="BA61" s="162">
        <v>0</v>
      </c>
      <c r="BB61" s="162">
        <v>0</v>
      </c>
      <c r="BC61" s="162">
        <v>0</v>
      </c>
      <c r="BD61" s="162">
        <v>0</v>
      </c>
      <c r="BE61" s="162">
        <v>0</v>
      </c>
      <c r="BF61" s="162">
        <v>0</v>
      </c>
      <c r="BG61" s="162">
        <v>0</v>
      </c>
      <c r="BH61" s="162">
        <v>0</v>
      </c>
      <c r="BI61" s="162">
        <v>0</v>
      </c>
      <c r="BJ61" s="162">
        <v>0</v>
      </c>
      <c r="BK61" s="162">
        <v>512.3</v>
      </c>
      <c r="BL61" s="162">
        <v>0</v>
      </c>
      <c r="BM61" s="162">
        <v>0</v>
      </c>
      <c r="BN61" s="162">
        <v>0</v>
      </c>
      <c r="BO61" s="162">
        <v>0</v>
      </c>
      <c r="BP61" s="162">
        <v>0</v>
      </c>
      <c r="BQ61" s="162">
        <v>0</v>
      </c>
      <c r="BR61" s="212">
        <v>0</v>
      </c>
    </row>
    <row r="62" spans="1:70" ht="12.75">
      <c r="A62" s="15">
        <f t="shared" si="1"/>
        <v>49</v>
      </c>
      <c r="B62" s="24" t="s">
        <v>180</v>
      </c>
      <c r="C62" s="188">
        <v>11191</v>
      </c>
      <c r="D62" s="25" t="s">
        <v>52</v>
      </c>
      <c r="E62" s="160">
        <f>MAX(O62:AD62)</f>
        <v>0</v>
      </c>
      <c r="F62" s="18" t="e">
        <f>VLOOKUP(E62,TabelaD!$A$3:$B$256,2,TRUE)</f>
        <v>#N/A</v>
      </c>
      <c r="G62" s="157">
        <f>LARGE(O62:BR62,1)</f>
        <v>521.7</v>
      </c>
      <c r="H62" s="157">
        <f>LARGE(O62:BR62,2)</f>
        <v>515.8</v>
      </c>
      <c r="I62" s="157">
        <f>LARGE(O62:BR62,3)</f>
        <v>476.4</v>
      </c>
      <c r="J62" s="157">
        <f>LARGE(O62:BR62,4)</f>
        <v>0</v>
      </c>
      <c r="K62" s="157">
        <f>LARGE(O62:BR62,5)</f>
        <v>0</v>
      </c>
      <c r="L62" s="168">
        <f>SUM(G62:K62)</f>
        <v>1513.9</v>
      </c>
      <c r="M62" s="157">
        <f>L62/5</f>
        <v>302.78000000000003</v>
      </c>
      <c r="N62" s="22"/>
      <c r="O62" s="162">
        <v>0</v>
      </c>
      <c r="P62" s="162">
        <v>0</v>
      </c>
      <c r="Q62" s="162">
        <v>0</v>
      </c>
      <c r="R62" s="162">
        <v>0</v>
      </c>
      <c r="S62" s="162">
        <v>0</v>
      </c>
      <c r="T62" s="162">
        <v>0</v>
      </c>
      <c r="U62" s="162">
        <v>0</v>
      </c>
      <c r="V62" s="162">
        <v>0</v>
      </c>
      <c r="W62" s="162">
        <v>0</v>
      </c>
      <c r="X62" s="162">
        <v>0</v>
      </c>
      <c r="Y62" s="162">
        <v>0</v>
      </c>
      <c r="Z62" s="162">
        <v>0</v>
      </c>
      <c r="AA62" s="162">
        <v>0</v>
      </c>
      <c r="AB62" s="162">
        <v>0</v>
      </c>
      <c r="AC62" s="162">
        <v>0</v>
      </c>
      <c r="AD62" s="162">
        <v>0</v>
      </c>
      <c r="AE62" s="162">
        <v>0</v>
      </c>
      <c r="AF62" s="162">
        <v>0</v>
      </c>
      <c r="AG62" s="162">
        <v>0</v>
      </c>
      <c r="AH62" s="162">
        <v>0</v>
      </c>
      <c r="AI62" s="162">
        <v>0</v>
      </c>
      <c r="AJ62" s="162">
        <v>0</v>
      </c>
      <c r="AK62" s="162">
        <v>0</v>
      </c>
      <c r="AL62" s="162">
        <v>0</v>
      </c>
      <c r="AM62" s="162">
        <v>0</v>
      </c>
      <c r="AN62" s="162">
        <v>0</v>
      </c>
      <c r="AO62" s="162">
        <v>0</v>
      </c>
      <c r="AP62" s="162">
        <v>0</v>
      </c>
      <c r="AQ62" s="162">
        <v>0</v>
      </c>
      <c r="AR62" s="162">
        <v>0</v>
      </c>
      <c r="AS62" s="218">
        <v>0</v>
      </c>
      <c r="AT62" s="213">
        <v>0</v>
      </c>
      <c r="AU62" s="162">
        <v>0</v>
      </c>
      <c r="AV62" s="162">
        <v>0</v>
      </c>
      <c r="AW62" s="162">
        <v>0</v>
      </c>
      <c r="AX62" s="162">
        <v>0</v>
      </c>
      <c r="AY62" s="162">
        <v>0</v>
      </c>
      <c r="AZ62" s="162">
        <v>476.4</v>
      </c>
      <c r="BA62" s="162">
        <v>0</v>
      </c>
      <c r="BB62" s="162">
        <v>0</v>
      </c>
      <c r="BC62" s="162">
        <v>0</v>
      </c>
      <c r="BD62" s="162">
        <v>0</v>
      </c>
      <c r="BE62" s="162">
        <v>0</v>
      </c>
      <c r="BF62" s="162">
        <v>0</v>
      </c>
      <c r="BG62" s="162">
        <v>0</v>
      </c>
      <c r="BH62" s="162">
        <v>515.8</v>
      </c>
      <c r="BI62" s="162">
        <v>0</v>
      </c>
      <c r="BJ62" s="162">
        <v>0</v>
      </c>
      <c r="BK62" s="162">
        <v>521.7</v>
      </c>
      <c r="BL62" s="162">
        <v>0</v>
      </c>
      <c r="BM62" s="162">
        <v>0</v>
      </c>
      <c r="BN62" s="162">
        <v>0</v>
      </c>
      <c r="BO62" s="162">
        <v>0</v>
      </c>
      <c r="BP62" s="162">
        <v>0</v>
      </c>
      <c r="BQ62" s="162">
        <v>0</v>
      </c>
      <c r="BR62" s="212">
        <v>0</v>
      </c>
    </row>
    <row r="63" spans="1:70" ht="12.75">
      <c r="A63" s="15">
        <f t="shared" si="1"/>
        <v>50</v>
      </c>
      <c r="B63" s="24" t="s">
        <v>294</v>
      </c>
      <c r="C63" s="188">
        <v>13904</v>
      </c>
      <c r="D63" s="25" t="s">
        <v>46</v>
      </c>
      <c r="E63" s="160">
        <f>MAX(O63:AD63)</f>
        <v>488.2</v>
      </c>
      <c r="F63" s="18" t="str">
        <f>VLOOKUP(E63,TabelaD!$A$3:$B$256,2,TRUE)</f>
        <v>Não</v>
      </c>
      <c r="G63" s="157">
        <f>LARGE(O63:BR63,1)</f>
        <v>514.8</v>
      </c>
      <c r="H63" s="157">
        <f>LARGE(O63:BR63,2)</f>
        <v>498.1</v>
      </c>
      <c r="I63" s="157">
        <f>LARGE(O63:BR63,3)</f>
        <v>488.2</v>
      </c>
      <c r="J63" s="157">
        <f>LARGE(O63:BR63,4)</f>
        <v>0</v>
      </c>
      <c r="K63" s="157">
        <f>LARGE(O63:BR63,5)</f>
        <v>0</v>
      </c>
      <c r="L63" s="168">
        <f>SUM(G63:K63)</f>
        <v>1501.1</v>
      </c>
      <c r="M63" s="157">
        <f>L63/5</f>
        <v>300.21999999999997</v>
      </c>
      <c r="N63" s="22"/>
      <c r="O63" s="162">
        <v>0</v>
      </c>
      <c r="P63" s="162">
        <v>0</v>
      </c>
      <c r="Q63" s="162">
        <v>0</v>
      </c>
      <c r="R63" s="162">
        <v>0</v>
      </c>
      <c r="S63" s="162">
        <v>0</v>
      </c>
      <c r="T63" s="162">
        <v>0</v>
      </c>
      <c r="U63" s="162">
        <v>0</v>
      </c>
      <c r="V63" s="162">
        <v>0</v>
      </c>
      <c r="W63" s="162">
        <v>488.2</v>
      </c>
      <c r="X63" s="162">
        <v>0</v>
      </c>
      <c r="Y63" s="162">
        <v>0</v>
      </c>
      <c r="Z63" s="162">
        <v>0</v>
      </c>
      <c r="AA63" s="162">
        <v>0</v>
      </c>
      <c r="AB63" s="162">
        <v>0</v>
      </c>
      <c r="AC63" s="162">
        <v>0</v>
      </c>
      <c r="AD63" s="162">
        <v>0</v>
      </c>
      <c r="AE63" s="162">
        <v>0</v>
      </c>
      <c r="AF63" s="162">
        <v>0</v>
      </c>
      <c r="AG63" s="162">
        <v>0</v>
      </c>
      <c r="AH63" s="162">
        <v>0</v>
      </c>
      <c r="AI63" s="162">
        <v>0</v>
      </c>
      <c r="AJ63" s="162">
        <v>0</v>
      </c>
      <c r="AK63" s="162">
        <v>0</v>
      </c>
      <c r="AL63" s="162">
        <v>0</v>
      </c>
      <c r="AM63" s="162">
        <v>0</v>
      </c>
      <c r="AN63" s="162">
        <v>0</v>
      </c>
      <c r="AO63" s="162">
        <v>0</v>
      </c>
      <c r="AP63" s="162">
        <v>0</v>
      </c>
      <c r="AQ63" s="162">
        <v>0</v>
      </c>
      <c r="AR63" s="162">
        <v>0</v>
      </c>
      <c r="AS63" s="218">
        <v>0</v>
      </c>
      <c r="AT63" s="213">
        <v>0</v>
      </c>
      <c r="AU63" s="162">
        <v>0</v>
      </c>
      <c r="AV63" s="162">
        <v>0</v>
      </c>
      <c r="AW63" s="162">
        <v>0</v>
      </c>
      <c r="AX63" s="162">
        <v>0</v>
      </c>
      <c r="AY63" s="162">
        <v>0</v>
      </c>
      <c r="AZ63" s="162">
        <v>0</v>
      </c>
      <c r="BA63" s="162">
        <v>0</v>
      </c>
      <c r="BB63" s="162">
        <v>0</v>
      </c>
      <c r="BC63" s="162">
        <v>0</v>
      </c>
      <c r="BD63" s="162">
        <v>0</v>
      </c>
      <c r="BE63" s="162">
        <v>0</v>
      </c>
      <c r="BF63" s="162">
        <v>514.8</v>
      </c>
      <c r="BG63" s="162">
        <v>0</v>
      </c>
      <c r="BH63" s="162">
        <v>0</v>
      </c>
      <c r="BI63" s="162">
        <v>0</v>
      </c>
      <c r="BJ63" s="162">
        <v>498.1</v>
      </c>
      <c r="BK63" s="162">
        <v>0</v>
      </c>
      <c r="BL63" s="162">
        <v>0</v>
      </c>
      <c r="BM63" s="162">
        <v>0</v>
      </c>
      <c r="BN63" s="162">
        <v>0</v>
      </c>
      <c r="BO63" s="162">
        <v>0</v>
      </c>
      <c r="BP63" s="162">
        <v>0</v>
      </c>
      <c r="BQ63" s="162">
        <v>0</v>
      </c>
      <c r="BR63" s="212">
        <v>0</v>
      </c>
    </row>
    <row r="64" spans="1:70" ht="12.75">
      <c r="A64" s="15">
        <f t="shared" si="1"/>
        <v>51</v>
      </c>
      <c r="B64" s="31" t="s">
        <v>45</v>
      </c>
      <c r="C64" s="190">
        <v>5090</v>
      </c>
      <c r="D64" s="63" t="s">
        <v>46</v>
      </c>
      <c r="E64" s="160">
        <f>MAX(O64:AD64)</f>
        <v>459.5</v>
      </c>
      <c r="F64" s="18" t="str">
        <f>VLOOKUP(E64,TabelaD!$A$3:$B$256,2,TRUE)</f>
        <v>Não</v>
      </c>
      <c r="G64" s="157">
        <f>LARGE(O64:BR64,1)</f>
        <v>503.6</v>
      </c>
      <c r="H64" s="157">
        <f>LARGE(O64:BR64,2)</f>
        <v>474.7</v>
      </c>
      <c r="I64" s="157">
        <f>LARGE(O64:BR64,3)</f>
        <v>459.5</v>
      </c>
      <c r="J64" s="157">
        <f>LARGE(O64:BR64,4)</f>
        <v>0</v>
      </c>
      <c r="K64" s="157">
        <f>LARGE(O64:BR64,5)</f>
        <v>0</v>
      </c>
      <c r="L64" s="168">
        <f>SUM(G64:K64)</f>
        <v>1437.8</v>
      </c>
      <c r="M64" s="157">
        <f>L64/5</f>
        <v>287.56</v>
      </c>
      <c r="O64" s="162">
        <v>0</v>
      </c>
      <c r="P64" s="162">
        <v>0</v>
      </c>
      <c r="Q64" s="162">
        <v>0</v>
      </c>
      <c r="R64" s="162">
        <v>0</v>
      </c>
      <c r="S64" s="162">
        <v>0</v>
      </c>
      <c r="T64" s="162">
        <v>0</v>
      </c>
      <c r="U64" s="162">
        <v>0</v>
      </c>
      <c r="V64" s="162">
        <v>0</v>
      </c>
      <c r="W64" s="162">
        <v>459.5</v>
      </c>
      <c r="X64" s="162">
        <v>0</v>
      </c>
      <c r="Y64" s="162">
        <v>0</v>
      </c>
      <c r="Z64" s="162">
        <v>0</v>
      </c>
      <c r="AA64" s="162">
        <v>0</v>
      </c>
      <c r="AB64" s="162">
        <v>0</v>
      </c>
      <c r="AC64" s="162">
        <v>0</v>
      </c>
      <c r="AD64" s="162">
        <v>0</v>
      </c>
      <c r="AE64" s="162">
        <v>0</v>
      </c>
      <c r="AF64" s="162">
        <v>0</v>
      </c>
      <c r="AG64" s="162">
        <v>0</v>
      </c>
      <c r="AH64" s="162">
        <v>0</v>
      </c>
      <c r="AI64" s="162">
        <v>0</v>
      </c>
      <c r="AJ64" s="162">
        <v>0</v>
      </c>
      <c r="AK64" s="162">
        <v>0</v>
      </c>
      <c r="AL64" s="162">
        <v>0</v>
      </c>
      <c r="AM64" s="162">
        <v>0</v>
      </c>
      <c r="AN64" s="162">
        <v>0</v>
      </c>
      <c r="AO64" s="162">
        <v>0</v>
      </c>
      <c r="AP64" s="162">
        <v>0</v>
      </c>
      <c r="AQ64" s="162">
        <v>0</v>
      </c>
      <c r="AR64" s="162">
        <v>0</v>
      </c>
      <c r="AS64" s="218">
        <v>0</v>
      </c>
      <c r="AT64" s="213">
        <v>0</v>
      </c>
      <c r="AU64" s="162">
        <v>0</v>
      </c>
      <c r="AV64" s="162">
        <v>0</v>
      </c>
      <c r="AW64" s="162">
        <v>0</v>
      </c>
      <c r="AX64" s="162">
        <v>0</v>
      </c>
      <c r="AY64" s="162">
        <v>0</v>
      </c>
      <c r="AZ64" s="162">
        <v>0</v>
      </c>
      <c r="BA64" s="162">
        <v>0</v>
      </c>
      <c r="BB64" s="162">
        <v>0</v>
      </c>
      <c r="BC64" s="162">
        <v>0</v>
      </c>
      <c r="BD64" s="162">
        <v>0</v>
      </c>
      <c r="BE64" s="162">
        <v>0</v>
      </c>
      <c r="BF64" s="162">
        <v>474.7</v>
      </c>
      <c r="BG64" s="162">
        <v>0</v>
      </c>
      <c r="BH64" s="162">
        <v>0</v>
      </c>
      <c r="BI64" s="162">
        <v>0</v>
      </c>
      <c r="BJ64" s="162">
        <v>0</v>
      </c>
      <c r="BK64" s="162">
        <v>0</v>
      </c>
      <c r="BL64" s="162">
        <v>0</v>
      </c>
      <c r="BM64" s="162">
        <v>0</v>
      </c>
      <c r="BN64" s="162">
        <v>503.6</v>
      </c>
      <c r="BO64" s="162">
        <v>0</v>
      </c>
      <c r="BP64" s="162">
        <v>0</v>
      </c>
      <c r="BQ64" s="162">
        <v>0</v>
      </c>
      <c r="BR64" s="212">
        <v>0</v>
      </c>
    </row>
    <row r="65" spans="1:70" ht="12.75">
      <c r="A65" s="15">
        <f t="shared" si="1"/>
        <v>52</v>
      </c>
      <c r="B65" s="24" t="s">
        <v>311</v>
      </c>
      <c r="C65" s="188">
        <v>14134</v>
      </c>
      <c r="D65" s="25" t="s">
        <v>66</v>
      </c>
      <c r="E65" s="160">
        <f>MAX(O65:AD65)</f>
        <v>495.8</v>
      </c>
      <c r="F65" s="18" t="str">
        <f>VLOOKUP(E65,TabelaD!$A$3:$B$256,2,TRUE)</f>
        <v>Não</v>
      </c>
      <c r="G65" s="157">
        <f>LARGE(O65:BR65,1)</f>
        <v>495.8</v>
      </c>
      <c r="H65" s="157">
        <f>LARGE(O65:BR65,2)</f>
        <v>441</v>
      </c>
      <c r="I65" s="157">
        <f>LARGE(O65:BR65,3)</f>
        <v>432.7</v>
      </c>
      <c r="J65" s="157">
        <f>LARGE(O65:BR65,4)</f>
        <v>0</v>
      </c>
      <c r="K65" s="157">
        <f>LARGE(O65:BR65,5)</f>
        <v>0</v>
      </c>
      <c r="L65" s="168">
        <f>SUM(G65:K65)</f>
        <v>1369.5</v>
      </c>
      <c r="M65" s="157">
        <f>L65/5</f>
        <v>273.9</v>
      </c>
      <c r="N65" s="22"/>
      <c r="O65" s="162">
        <v>0</v>
      </c>
      <c r="P65" s="162">
        <v>0</v>
      </c>
      <c r="Q65" s="162">
        <v>495.8</v>
      </c>
      <c r="R65" s="162">
        <v>0</v>
      </c>
      <c r="S65" s="162">
        <v>0</v>
      </c>
      <c r="T65" s="162">
        <v>0</v>
      </c>
      <c r="U65" s="162">
        <v>0</v>
      </c>
      <c r="V65" s="162">
        <v>0</v>
      </c>
      <c r="W65" s="162">
        <v>0</v>
      </c>
      <c r="X65" s="162">
        <v>0</v>
      </c>
      <c r="Y65" s="162">
        <v>0</v>
      </c>
      <c r="Z65" s="162">
        <v>0</v>
      </c>
      <c r="AA65" s="162">
        <v>0</v>
      </c>
      <c r="AB65" s="162">
        <v>0</v>
      </c>
      <c r="AC65" s="162">
        <v>0</v>
      </c>
      <c r="AD65" s="162">
        <v>0</v>
      </c>
      <c r="AE65" s="162">
        <v>0</v>
      </c>
      <c r="AF65" s="162">
        <v>0</v>
      </c>
      <c r="AG65" s="162">
        <v>0</v>
      </c>
      <c r="AH65" s="162">
        <v>0</v>
      </c>
      <c r="AI65" s="162">
        <v>0</v>
      </c>
      <c r="AJ65" s="162">
        <v>0</v>
      </c>
      <c r="AK65" s="162">
        <v>441</v>
      </c>
      <c r="AL65" s="162">
        <v>0</v>
      </c>
      <c r="AM65" s="162">
        <v>432.7</v>
      </c>
      <c r="AN65" s="162">
        <v>0</v>
      </c>
      <c r="AO65" s="162">
        <v>0</v>
      </c>
      <c r="AP65" s="162">
        <v>0</v>
      </c>
      <c r="AQ65" s="162">
        <v>0</v>
      </c>
      <c r="AR65" s="162">
        <v>0</v>
      </c>
      <c r="AS65" s="218">
        <v>0</v>
      </c>
      <c r="AT65" s="213">
        <v>0</v>
      </c>
      <c r="AU65" s="162">
        <v>0</v>
      </c>
      <c r="AV65" s="162">
        <v>0</v>
      </c>
      <c r="AW65" s="162">
        <v>0</v>
      </c>
      <c r="AX65" s="162">
        <v>0</v>
      </c>
      <c r="AY65" s="162">
        <v>0</v>
      </c>
      <c r="AZ65" s="162">
        <v>0</v>
      </c>
      <c r="BA65" s="162">
        <v>0</v>
      </c>
      <c r="BB65" s="162">
        <v>0</v>
      </c>
      <c r="BC65" s="162">
        <v>0</v>
      </c>
      <c r="BD65" s="162">
        <v>0</v>
      </c>
      <c r="BE65" s="162">
        <v>0</v>
      </c>
      <c r="BF65" s="162">
        <v>0</v>
      </c>
      <c r="BG65" s="162">
        <v>0</v>
      </c>
      <c r="BH65" s="162">
        <v>0</v>
      </c>
      <c r="BI65" s="162">
        <v>0</v>
      </c>
      <c r="BJ65" s="162">
        <v>0</v>
      </c>
      <c r="BK65" s="162">
        <v>0</v>
      </c>
      <c r="BL65" s="162">
        <v>0</v>
      </c>
      <c r="BM65" s="162">
        <v>0</v>
      </c>
      <c r="BN65" s="162">
        <v>0</v>
      </c>
      <c r="BO65" s="162">
        <v>0</v>
      </c>
      <c r="BP65" s="162">
        <v>0</v>
      </c>
      <c r="BQ65" s="162">
        <v>0</v>
      </c>
      <c r="BR65" s="212">
        <v>0</v>
      </c>
    </row>
    <row r="66" spans="1:70" ht="12.75">
      <c r="A66" s="15">
        <f t="shared" si="1"/>
        <v>53</v>
      </c>
      <c r="B66" s="31" t="s">
        <v>250</v>
      </c>
      <c r="C66" s="190">
        <v>13777</v>
      </c>
      <c r="D66" s="63" t="s">
        <v>249</v>
      </c>
      <c r="E66" s="160">
        <f>MAX(O66:AD66)</f>
        <v>450.9</v>
      </c>
      <c r="F66" s="18" t="str">
        <f>VLOOKUP(E66,TabelaD!$A$3:$B$256,2,TRUE)</f>
        <v>Não</v>
      </c>
      <c r="G66" s="157">
        <f>LARGE(O66:BR66,1)</f>
        <v>450.9</v>
      </c>
      <c r="H66" s="157">
        <f>LARGE(O66:BR66,2)</f>
        <v>441.4</v>
      </c>
      <c r="I66" s="157">
        <f>LARGE(O66:BR66,3)</f>
        <v>435.5</v>
      </c>
      <c r="J66" s="157">
        <f>LARGE(O66:BR66,4)</f>
        <v>0</v>
      </c>
      <c r="K66" s="157">
        <f>LARGE(O66:BR66,5)</f>
        <v>0</v>
      </c>
      <c r="L66" s="168">
        <f>SUM(G66:K66)</f>
        <v>1327.8</v>
      </c>
      <c r="M66" s="157">
        <f>L66/5</f>
        <v>265.56</v>
      </c>
      <c r="O66" s="162">
        <v>0</v>
      </c>
      <c r="P66" s="162">
        <v>0</v>
      </c>
      <c r="Q66" s="162">
        <v>0</v>
      </c>
      <c r="R66" s="162">
        <v>0</v>
      </c>
      <c r="S66" s="162">
        <v>450.9</v>
      </c>
      <c r="T66" s="162">
        <v>0</v>
      </c>
      <c r="U66" s="162">
        <v>0</v>
      </c>
      <c r="V66" s="162">
        <v>0</v>
      </c>
      <c r="W66" s="162">
        <v>0</v>
      </c>
      <c r="X66" s="162">
        <v>0</v>
      </c>
      <c r="Y66" s="162">
        <v>0</v>
      </c>
      <c r="Z66" s="162">
        <v>435.5</v>
      </c>
      <c r="AA66" s="162">
        <v>0</v>
      </c>
      <c r="AB66" s="162">
        <v>0</v>
      </c>
      <c r="AC66" s="162">
        <v>0</v>
      </c>
      <c r="AD66" s="162">
        <v>0</v>
      </c>
      <c r="AE66" s="162">
        <v>0</v>
      </c>
      <c r="AF66" s="162">
        <v>441.4</v>
      </c>
      <c r="AG66" s="162">
        <v>0</v>
      </c>
      <c r="AH66" s="162">
        <v>0</v>
      </c>
      <c r="AI66" s="162">
        <v>0</v>
      </c>
      <c r="AJ66" s="162">
        <v>0</v>
      </c>
      <c r="AK66" s="162">
        <v>0</v>
      </c>
      <c r="AL66" s="162">
        <v>0</v>
      </c>
      <c r="AM66" s="162">
        <v>0</v>
      </c>
      <c r="AN66" s="162">
        <v>0</v>
      </c>
      <c r="AO66" s="162">
        <v>0</v>
      </c>
      <c r="AP66" s="162">
        <v>0</v>
      </c>
      <c r="AQ66" s="162">
        <v>0</v>
      </c>
      <c r="AR66" s="162">
        <v>0</v>
      </c>
      <c r="AS66" s="218">
        <v>0</v>
      </c>
      <c r="AT66" s="213">
        <v>0</v>
      </c>
      <c r="AU66" s="162">
        <v>0</v>
      </c>
      <c r="AV66" s="162">
        <v>0</v>
      </c>
      <c r="AW66" s="162">
        <v>0</v>
      </c>
      <c r="AX66" s="162">
        <v>0</v>
      </c>
      <c r="AY66" s="162">
        <v>0</v>
      </c>
      <c r="AZ66" s="162">
        <v>0</v>
      </c>
      <c r="BA66" s="162">
        <v>0</v>
      </c>
      <c r="BB66" s="162">
        <v>0</v>
      </c>
      <c r="BC66" s="162">
        <v>0</v>
      </c>
      <c r="BD66" s="162">
        <v>0</v>
      </c>
      <c r="BE66" s="162">
        <v>0</v>
      </c>
      <c r="BF66" s="162">
        <v>0</v>
      </c>
      <c r="BG66" s="162">
        <v>0</v>
      </c>
      <c r="BH66" s="162">
        <v>0</v>
      </c>
      <c r="BI66" s="162">
        <v>0</v>
      </c>
      <c r="BJ66" s="162">
        <v>0</v>
      </c>
      <c r="BK66" s="162">
        <v>0</v>
      </c>
      <c r="BL66" s="162">
        <v>0</v>
      </c>
      <c r="BM66" s="162">
        <v>0</v>
      </c>
      <c r="BN66" s="162">
        <v>0</v>
      </c>
      <c r="BO66" s="162">
        <v>0</v>
      </c>
      <c r="BP66" s="162">
        <v>0</v>
      </c>
      <c r="BQ66" s="162">
        <v>0</v>
      </c>
      <c r="BR66" s="212">
        <v>0</v>
      </c>
    </row>
    <row r="67" spans="1:70" ht="12.75">
      <c r="A67" s="15">
        <f t="shared" si="1"/>
        <v>54</v>
      </c>
      <c r="B67" s="24" t="s">
        <v>217</v>
      </c>
      <c r="C67" s="188">
        <v>11016</v>
      </c>
      <c r="D67" s="25" t="s">
        <v>86</v>
      </c>
      <c r="E67" s="160">
        <f>MAX(O67:AD67)</f>
        <v>413.1</v>
      </c>
      <c r="F67" s="18" t="str">
        <f>VLOOKUP(E67,TabelaD!$A$3:$B$256,2,TRUE)</f>
        <v>Não</v>
      </c>
      <c r="G67" s="157">
        <f>LARGE(O67:BR67,1)</f>
        <v>446.2</v>
      </c>
      <c r="H67" s="157">
        <f>LARGE(O67:BR67,2)</f>
        <v>413.1</v>
      </c>
      <c r="I67" s="157">
        <f>LARGE(O67:BR67,3)</f>
        <v>412.8</v>
      </c>
      <c r="J67" s="157">
        <f>LARGE(O67:BR67,4)</f>
        <v>0</v>
      </c>
      <c r="K67" s="157">
        <f>LARGE(O67:BR67,5)</f>
        <v>0</v>
      </c>
      <c r="L67" s="168">
        <f>SUM(G67:K67)</f>
        <v>1272.1</v>
      </c>
      <c r="M67" s="157">
        <f>L67/5</f>
        <v>254.42</v>
      </c>
      <c r="N67" s="22"/>
      <c r="O67" s="162">
        <v>0</v>
      </c>
      <c r="P67" s="162">
        <v>0</v>
      </c>
      <c r="Q67" s="162">
        <v>0</v>
      </c>
      <c r="R67" s="162">
        <v>0</v>
      </c>
      <c r="S67" s="162">
        <v>0</v>
      </c>
      <c r="T67" s="162">
        <v>0</v>
      </c>
      <c r="U67" s="162">
        <v>413.1</v>
      </c>
      <c r="V67" s="162">
        <v>0</v>
      </c>
      <c r="W67" s="162">
        <v>0</v>
      </c>
      <c r="X67" s="162">
        <v>0</v>
      </c>
      <c r="Y67" s="162">
        <v>0</v>
      </c>
      <c r="Z67" s="162">
        <v>0</v>
      </c>
      <c r="AA67" s="162">
        <v>0</v>
      </c>
      <c r="AB67" s="162">
        <v>0</v>
      </c>
      <c r="AC67" s="162">
        <v>0</v>
      </c>
      <c r="AD67" s="162">
        <v>0</v>
      </c>
      <c r="AE67" s="162">
        <v>0</v>
      </c>
      <c r="AF67" s="162">
        <v>0</v>
      </c>
      <c r="AG67" s="162">
        <v>412.8</v>
      </c>
      <c r="AH67" s="162">
        <v>0</v>
      </c>
      <c r="AI67" s="162">
        <v>0</v>
      </c>
      <c r="AJ67" s="162">
        <v>0</v>
      </c>
      <c r="AK67" s="162">
        <v>446.2</v>
      </c>
      <c r="AL67" s="162">
        <v>0</v>
      </c>
      <c r="AM67" s="162">
        <v>0</v>
      </c>
      <c r="AN67" s="162">
        <v>0</v>
      </c>
      <c r="AO67" s="162">
        <v>0</v>
      </c>
      <c r="AP67" s="162">
        <v>0</v>
      </c>
      <c r="AQ67" s="162">
        <v>0</v>
      </c>
      <c r="AR67" s="162">
        <v>0</v>
      </c>
      <c r="AS67" s="218">
        <v>0</v>
      </c>
      <c r="AT67" s="213">
        <v>0</v>
      </c>
      <c r="AU67" s="162">
        <v>0</v>
      </c>
      <c r="AV67" s="162">
        <v>0</v>
      </c>
      <c r="AW67" s="162">
        <v>0</v>
      </c>
      <c r="AX67" s="162">
        <v>0</v>
      </c>
      <c r="AY67" s="162">
        <v>0</v>
      </c>
      <c r="AZ67" s="162">
        <v>0</v>
      </c>
      <c r="BA67" s="162">
        <v>0</v>
      </c>
      <c r="BB67" s="162">
        <v>0</v>
      </c>
      <c r="BC67" s="162">
        <v>0</v>
      </c>
      <c r="BD67" s="162">
        <v>0</v>
      </c>
      <c r="BE67" s="162">
        <v>0</v>
      </c>
      <c r="BF67" s="162">
        <v>0</v>
      </c>
      <c r="BG67" s="162">
        <v>0</v>
      </c>
      <c r="BH67" s="162">
        <v>0</v>
      </c>
      <c r="BI67" s="162">
        <v>0</v>
      </c>
      <c r="BJ67" s="162">
        <v>0</v>
      </c>
      <c r="BK67" s="162">
        <v>0</v>
      </c>
      <c r="BL67" s="162">
        <v>0</v>
      </c>
      <c r="BM67" s="162">
        <v>0</v>
      </c>
      <c r="BN67" s="162">
        <v>0</v>
      </c>
      <c r="BO67" s="162">
        <v>0</v>
      </c>
      <c r="BP67" s="162">
        <v>0</v>
      </c>
      <c r="BQ67" s="162">
        <v>0</v>
      </c>
      <c r="BR67" s="212">
        <v>0</v>
      </c>
    </row>
    <row r="68" spans="1:70" ht="12.75">
      <c r="A68" s="15">
        <f t="shared" si="1"/>
        <v>55</v>
      </c>
      <c r="B68" s="24" t="s">
        <v>74</v>
      </c>
      <c r="C68" s="188">
        <v>10152</v>
      </c>
      <c r="D68" s="25" t="s">
        <v>14</v>
      </c>
      <c r="E68" s="160">
        <f>MAX(O68:AD68)</f>
        <v>0</v>
      </c>
      <c r="F68" s="18" t="e">
        <f>VLOOKUP(E68,TabelaD!$A$3:$B$256,2,TRUE)</f>
        <v>#N/A</v>
      </c>
      <c r="G68" s="157">
        <f>LARGE(O68:BR68,1)</f>
        <v>593</v>
      </c>
      <c r="H68" s="157">
        <f>LARGE(O68:BR68,2)</f>
        <v>588.1</v>
      </c>
      <c r="I68" s="157">
        <f>LARGE(O68:BR68,3)</f>
        <v>0</v>
      </c>
      <c r="J68" s="157">
        <f>LARGE(O68:BR68,4)</f>
        <v>0</v>
      </c>
      <c r="K68" s="157">
        <f>LARGE(O68:BR68,5)</f>
        <v>0</v>
      </c>
      <c r="L68" s="168">
        <f>SUM(G68:K68)</f>
        <v>1181.1</v>
      </c>
      <c r="M68" s="157">
        <f>L68/5</f>
        <v>236.21999999999997</v>
      </c>
      <c r="N68" s="22"/>
      <c r="O68" s="162">
        <v>0</v>
      </c>
      <c r="P68" s="162">
        <v>0</v>
      </c>
      <c r="Q68" s="162">
        <v>0</v>
      </c>
      <c r="R68" s="162">
        <v>0</v>
      </c>
      <c r="S68" s="162">
        <v>0</v>
      </c>
      <c r="T68" s="162">
        <v>0</v>
      </c>
      <c r="U68" s="162">
        <v>0</v>
      </c>
      <c r="V68" s="162">
        <v>0</v>
      </c>
      <c r="W68" s="162">
        <v>0</v>
      </c>
      <c r="X68" s="162">
        <v>0</v>
      </c>
      <c r="Y68" s="162">
        <v>0</v>
      </c>
      <c r="Z68" s="162">
        <v>0</v>
      </c>
      <c r="AA68" s="162">
        <v>0</v>
      </c>
      <c r="AB68" s="162">
        <v>0</v>
      </c>
      <c r="AC68" s="162">
        <v>0</v>
      </c>
      <c r="AD68" s="162">
        <v>0</v>
      </c>
      <c r="AE68" s="162">
        <v>0</v>
      </c>
      <c r="AF68" s="162">
        <v>0</v>
      </c>
      <c r="AG68" s="162">
        <v>0</v>
      </c>
      <c r="AH68" s="162">
        <v>0</v>
      </c>
      <c r="AI68" s="162">
        <v>0</v>
      </c>
      <c r="AJ68" s="162">
        <v>0</v>
      </c>
      <c r="AK68" s="162">
        <v>0</v>
      </c>
      <c r="AL68" s="162">
        <v>0</v>
      </c>
      <c r="AM68" s="162">
        <v>0</v>
      </c>
      <c r="AN68" s="162">
        <v>0</v>
      </c>
      <c r="AO68" s="162">
        <v>0</v>
      </c>
      <c r="AP68" s="162">
        <v>0</v>
      </c>
      <c r="AQ68" s="162">
        <v>0</v>
      </c>
      <c r="AR68" s="162">
        <v>0</v>
      </c>
      <c r="AS68" s="218">
        <v>0</v>
      </c>
      <c r="AT68" s="213">
        <v>0</v>
      </c>
      <c r="AU68" s="162">
        <v>588.1</v>
      </c>
      <c r="AV68" s="162">
        <v>0</v>
      </c>
      <c r="AW68" s="162">
        <v>0</v>
      </c>
      <c r="AX68" s="162">
        <v>0</v>
      </c>
      <c r="AY68" s="162">
        <v>0</v>
      </c>
      <c r="AZ68" s="162">
        <v>0</v>
      </c>
      <c r="BA68" s="162">
        <v>0</v>
      </c>
      <c r="BB68" s="162">
        <v>0</v>
      </c>
      <c r="BC68" s="162">
        <v>593</v>
      </c>
      <c r="BD68" s="162">
        <v>0</v>
      </c>
      <c r="BE68" s="162">
        <v>0</v>
      </c>
      <c r="BF68" s="162">
        <v>0</v>
      </c>
      <c r="BG68" s="162">
        <v>0</v>
      </c>
      <c r="BH68" s="162">
        <v>0</v>
      </c>
      <c r="BI68" s="162">
        <v>0</v>
      </c>
      <c r="BJ68" s="162">
        <v>0</v>
      </c>
      <c r="BK68" s="162">
        <v>0</v>
      </c>
      <c r="BL68" s="162">
        <v>0</v>
      </c>
      <c r="BM68" s="162">
        <v>0</v>
      </c>
      <c r="BN68" s="162">
        <v>0</v>
      </c>
      <c r="BO68" s="162">
        <v>0</v>
      </c>
      <c r="BP68" s="162">
        <v>0</v>
      </c>
      <c r="BQ68" s="162">
        <v>0</v>
      </c>
      <c r="BR68" s="212">
        <v>0</v>
      </c>
    </row>
    <row r="69" spans="1:70" ht="12.75">
      <c r="A69" s="15">
        <f t="shared" si="1"/>
        <v>56</v>
      </c>
      <c r="B69" s="24" t="s">
        <v>152</v>
      </c>
      <c r="C69" s="188">
        <v>2801</v>
      </c>
      <c r="D69" s="25" t="s">
        <v>14</v>
      </c>
      <c r="E69" s="160">
        <f>MAX(O69:AD69)</f>
        <v>0</v>
      </c>
      <c r="F69" s="18" t="e">
        <f>VLOOKUP(E69,TabelaD!$A$3:$B$256,2,TRUE)</f>
        <v>#N/A</v>
      </c>
      <c r="G69" s="157">
        <f>LARGE(O69:BR69,1)</f>
        <v>587.9</v>
      </c>
      <c r="H69" s="157">
        <f>LARGE(O69:BR69,2)</f>
        <v>585.9</v>
      </c>
      <c r="I69" s="157">
        <f>LARGE(O69:BR69,3)</f>
        <v>0</v>
      </c>
      <c r="J69" s="157">
        <f>LARGE(O69:BR69,4)</f>
        <v>0</v>
      </c>
      <c r="K69" s="157">
        <f>LARGE(O69:BR69,5)</f>
        <v>0</v>
      </c>
      <c r="L69" s="168">
        <f>SUM(G69:K69)</f>
        <v>1173.8</v>
      </c>
      <c r="M69" s="157">
        <f>L69/5</f>
        <v>234.76</v>
      </c>
      <c r="N69" s="22"/>
      <c r="O69" s="162">
        <v>0</v>
      </c>
      <c r="P69" s="162">
        <v>0</v>
      </c>
      <c r="Q69" s="162">
        <v>0</v>
      </c>
      <c r="R69" s="162">
        <v>0</v>
      </c>
      <c r="S69" s="162">
        <v>0</v>
      </c>
      <c r="T69" s="162">
        <v>0</v>
      </c>
      <c r="U69" s="162">
        <v>0</v>
      </c>
      <c r="V69" s="162">
        <v>0</v>
      </c>
      <c r="W69" s="162">
        <v>0</v>
      </c>
      <c r="X69" s="162">
        <v>0</v>
      </c>
      <c r="Y69" s="162">
        <v>0</v>
      </c>
      <c r="Z69" s="162">
        <v>0</v>
      </c>
      <c r="AA69" s="162">
        <v>0</v>
      </c>
      <c r="AB69" s="162">
        <v>0</v>
      </c>
      <c r="AC69" s="162">
        <v>0</v>
      </c>
      <c r="AD69" s="162">
        <v>0</v>
      </c>
      <c r="AE69" s="162">
        <v>0</v>
      </c>
      <c r="AF69" s="162">
        <v>0</v>
      </c>
      <c r="AG69" s="162">
        <v>0</v>
      </c>
      <c r="AH69" s="162">
        <v>0</v>
      </c>
      <c r="AI69" s="162">
        <v>0</v>
      </c>
      <c r="AJ69" s="162">
        <v>0</v>
      </c>
      <c r="AK69" s="162">
        <v>0</v>
      </c>
      <c r="AL69" s="162">
        <v>0</v>
      </c>
      <c r="AM69" s="162">
        <v>0</v>
      </c>
      <c r="AN69" s="162">
        <v>0</v>
      </c>
      <c r="AO69" s="162">
        <v>0</v>
      </c>
      <c r="AP69" s="162">
        <v>0</v>
      </c>
      <c r="AQ69" s="162">
        <v>0</v>
      </c>
      <c r="AR69" s="162">
        <v>0</v>
      </c>
      <c r="AS69" s="218">
        <v>0</v>
      </c>
      <c r="AT69" s="213">
        <v>0</v>
      </c>
      <c r="AU69" s="162">
        <v>587.9</v>
      </c>
      <c r="AV69" s="162">
        <v>0</v>
      </c>
      <c r="AW69" s="162">
        <v>0</v>
      </c>
      <c r="AX69" s="162">
        <v>0</v>
      </c>
      <c r="AY69" s="162">
        <v>0</v>
      </c>
      <c r="AZ69" s="162">
        <v>0</v>
      </c>
      <c r="BA69" s="162">
        <v>0</v>
      </c>
      <c r="BB69" s="162">
        <v>0</v>
      </c>
      <c r="BC69" s="162">
        <v>585.9</v>
      </c>
      <c r="BD69" s="162">
        <v>0</v>
      </c>
      <c r="BE69" s="162">
        <v>0</v>
      </c>
      <c r="BF69" s="162">
        <v>0</v>
      </c>
      <c r="BG69" s="162">
        <v>0</v>
      </c>
      <c r="BH69" s="162">
        <v>0</v>
      </c>
      <c r="BI69" s="162">
        <v>0</v>
      </c>
      <c r="BJ69" s="162">
        <v>0</v>
      </c>
      <c r="BK69" s="162">
        <v>0</v>
      </c>
      <c r="BL69" s="162">
        <v>0</v>
      </c>
      <c r="BM69" s="162">
        <v>0</v>
      </c>
      <c r="BN69" s="162">
        <v>0</v>
      </c>
      <c r="BO69" s="162">
        <v>0</v>
      </c>
      <c r="BP69" s="162">
        <v>0</v>
      </c>
      <c r="BQ69" s="162">
        <v>0</v>
      </c>
      <c r="BR69" s="212">
        <v>0</v>
      </c>
    </row>
    <row r="70" spans="1:70" ht="12.75">
      <c r="A70" s="15">
        <f t="shared" si="1"/>
        <v>57</v>
      </c>
      <c r="B70" s="24" t="s">
        <v>280</v>
      </c>
      <c r="C70" s="188">
        <v>14037</v>
      </c>
      <c r="D70" s="25" t="s">
        <v>279</v>
      </c>
      <c r="E70" s="160">
        <f>MAX(O70:AD70)</f>
        <v>0</v>
      </c>
      <c r="F70" s="18" t="e">
        <f>VLOOKUP(E70,TabelaD!$A$3:$B$256,2,TRUE)</f>
        <v>#N/A</v>
      </c>
      <c r="G70" s="157">
        <f>LARGE(O70:BR70,1)</f>
        <v>590.5</v>
      </c>
      <c r="H70" s="157">
        <f>LARGE(O70:BR70,2)</f>
        <v>579.6</v>
      </c>
      <c r="I70" s="157">
        <f>LARGE(O70:BR70,3)</f>
        <v>0</v>
      </c>
      <c r="J70" s="157">
        <f>LARGE(O70:BR70,4)</f>
        <v>0</v>
      </c>
      <c r="K70" s="157">
        <f>LARGE(O70:BR70,5)</f>
        <v>0</v>
      </c>
      <c r="L70" s="168">
        <f>SUM(G70:K70)</f>
        <v>1170.1</v>
      </c>
      <c r="M70" s="157">
        <f>L70/5</f>
        <v>234.01999999999998</v>
      </c>
      <c r="N70" s="22"/>
      <c r="O70" s="162">
        <v>0</v>
      </c>
      <c r="P70" s="162">
        <v>0</v>
      </c>
      <c r="Q70" s="162">
        <v>0</v>
      </c>
      <c r="R70" s="162">
        <v>0</v>
      </c>
      <c r="S70" s="162">
        <v>0</v>
      </c>
      <c r="T70" s="162">
        <v>0</v>
      </c>
      <c r="U70" s="162">
        <v>0</v>
      </c>
      <c r="V70" s="162">
        <v>0</v>
      </c>
      <c r="W70" s="162">
        <v>0</v>
      </c>
      <c r="X70" s="162">
        <v>0</v>
      </c>
      <c r="Y70" s="162">
        <v>0</v>
      </c>
      <c r="Z70" s="162">
        <v>0</v>
      </c>
      <c r="AA70" s="162">
        <v>0</v>
      </c>
      <c r="AB70" s="162">
        <v>0</v>
      </c>
      <c r="AC70" s="162">
        <v>0</v>
      </c>
      <c r="AD70" s="162">
        <v>0</v>
      </c>
      <c r="AE70" s="162">
        <v>0</v>
      </c>
      <c r="AF70" s="162">
        <v>0</v>
      </c>
      <c r="AG70" s="162">
        <v>0</v>
      </c>
      <c r="AH70" s="162">
        <v>0</v>
      </c>
      <c r="AI70" s="162">
        <v>0</v>
      </c>
      <c r="AJ70" s="162">
        <v>0</v>
      </c>
      <c r="AK70" s="162">
        <v>0</v>
      </c>
      <c r="AL70" s="162">
        <v>0</v>
      </c>
      <c r="AM70" s="162">
        <v>0</v>
      </c>
      <c r="AN70" s="162">
        <v>0</v>
      </c>
      <c r="AO70" s="162">
        <v>0</v>
      </c>
      <c r="AP70" s="162">
        <v>0</v>
      </c>
      <c r="AQ70" s="162">
        <v>0</v>
      </c>
      <c r="AR70" s="162">
        <v>0</v>
      </c>
      <c r="AS70" s="218">
        <v>0</v>
      </c>
      <c r="AT70" s="213">
        <v>0</v>
      </c>
      <c r="AU70" s="162">
        <v>590.5</v>
      </c>
      <c r="AV70" s="162">
        <v>0</v>
      </c>
      <c r="AW70" s="162">
        <v>0</v>
      </c>
      <c r="AX70" s="162">
        <v>0</v>
      </c>
      <c r="AY70" s="162">
        <v>0</v>
      </c>
      <c r="AZ70" s="162">
        <v>0</v>
      </c>
      <c r="BA70" s="162">
        <v>0</v>
      </c>
      <c r="BB70" s="162">
        <v>0</v>
      </c>
      <c r="BC70" s="162">
        <v>579.6</v>
      </c>
      <c r="BD70" s="162">
        <v>0</v>
      </c>
      <c r="BE70" s="162">
        <v>0</v>
      </c>
      <c r="BF70" s="162">
        <v>0</v>
      </c>
      <c r="BG70" s="162">
        <v>0</v>
      </c>
      <c r="BH70" s="162">
        <v>0</v>
      </c>
      <c r="BI70" s="162">
        <v>0</v>
      </c>
      <c r="BJ70" s="162">
        <v>0</v>
      </c>
      <c r="BK70" s="162">
        <v>0</v>
      </c>
      <c r="BL70" s="162">
        <v>0</v>
      </c>
      <c r="BM70" s="162">
        <v>0</v>
      </c>
      <c r="BN70" s="162">
        <v>0</v>
      </c>
      <c r="BO70" s="162">
        <v>0</v>
      </c>
      <c r="BP70" s="162">
        <v>0</v>
      </c>
      <c r="BQ70" s="162">
        <v>0</v>
      </c>
      <c r="BR70" s="212">
        <v>0</v>
      </c>
    </row>
    <row r="71" spans="1:70" ht="12.75">
      <c r="A71" s="15">
        <f t="shared" si="1"/>
        <v>58</v>
      </c>
      <c r="B71" s="27" t="s">
        <v>31</v>
      </c>
      <c r="C71" s="189">
        <v>10058</v>
      </c>
      <c r="D71" s="28" t="s">
        <v>14</v>
      </c>
      <c r="E71" s="160">
        <f>MAX(O71:AD71)</f>
        <v>0</v>
      </c>
      <c r="F71" s="18" t="e">
        <f>VLOOKUP(E71,TabelaD!$A$3:$B$256,2,TRUE)</f>
        <v>#N/A</v>
      </c>
      <c r="G71" s="157">
        <f>LARGE(O71:BR71,1)</f>
        <v>583.7</v>
      </c>
      <c r="H71" s="157">
        <f>LARGE(O71:BR71,2)</f>
        <v>577</v>
      </c>
      <c r="I71" s="157">
        <f>LARGE(O71:BR71,3)</f>
        <v>0</v>
      </c>
      <c r="J71" s="157">
        <f>LARGE(O71:BR71,4)</f>
        <v>0</v>
      </c>
      <c r="K71" s="157">
        <f>LARGE(O71:BR71,5)</f>
        <v>0</v>
      </c>
      <c r="L71" s="168">
        <f>SUM(G71:K71)</f>
        <v>1160.7</v>
      </c>
      <c r="M71" s="157">
        <f>L71/5</f>
        <v>232.14000000000001</v>
      </c>
      <c r="N71" s="22"/>
      <c r="O71" s="162">
        <v>0</v>
      </c>
      <c r="P71" s="162">
        <v>0</v>
      </c>
      <c r="Q71" s="162">
        <v>0</v>
      </c>
      <c r="R71" s="162">
        <v>0</v>
      </c>
      <c r="S71" s="162">
        <v>0</v>
      </c>
      <c r="T71" s="162">
        <v>0</v>
      </c>
      <c r="U71" s="162">
        <v>0</v>
      </c>
      <c r="V71" s="162">
        <v>0</v>
      </c>
      <c r="W71" s="162">
        <v>0</v>
      </c>
      <c r="X71" s="162">
        <v>0</v>
      </c>
      <c r="Y71" s="162">
        <v>0</v>
      </c>
      <c r="Z71" s="162">
        <v>0</v>
      </c>
      <c r="AA71" s="162">
        <v>0</v>
      </c>
      <c r="AB71" s="162">
        <v>0</v>
      </c>
      <c r="AC71" s="162">
        <v>0</v>
      </c>
      <c r="AD71" s="162">
        <v>0</v>
      </c>
      <c r="AE71" s="162">
        <v>0</v>
      </c>
      <c r="AF71" s="162">
        <v>0</v>
      </c>
      <c r="AG71" s="162">
        <v>0</v>
      </c>
      <c r="AH71" s="162">
        <v>0</v>
      </c>
      <c r="AI71" s="162">
        <v>0</v>
      </c>
      <c r="AJ71" s="162">
        <v>0</v>
      </c>
      <c r="AK71" s="162">
        <v>0</v>
      </c>
      <c r="AL71" s="162">
        <v>0</v>
      </c>
      <c r="AM71" s="162">
        <v>0</v>
      </c>
      <c r="AN71" s="162">
        <v>0</v>
      </c>
      <c r="AO71" s="162">
        <v>0</v>
      </c>
      <c r="AP71" s="162">
        <v>0</v>
      </c>
      <c r="AQ71" s="162">
        <v>0</v>
      </c>
      <c r="AR71" s="162">
        <v>0</v>
      </c>
      <c r="AS71" s="218">
        <v>0</v>
      </c>
      <c r="AT71" s="213">
        <v>0</v>
      </c>
      <c r="AU71" s="162">
        <v>577</v>
      </c>
      <c r="AV71" s="162">
        <v>0</v>
      </c>
      <c r="AW71" s="162">
        <v>0</v>
      </c>
      <c r="AX71" s="162">
        <v>0</v>
      </c>
      <c r="AY71" s="162">
        <v>0</v>
      </c>
      <c r="AZ71" s="162">
        <v>0</v>
      </c>
      <c r="BA71" s="162">
        <v>0</v>
      </c>
      <c r="BB71" s="162">
        <v>0</v>
      </c>
      <c r="BC71" s="162">
        <v>583.7</v>
      </c>
      <c r="BD71" s="162">
        <v>0</v>
      </c>
      <c r="BE71" s="162">
        <v>0</v>
      </c>
      <c r="BF71" s="162">
        <v>0</v>
      </c>
      <c r="BG71" s="162">
        <v>0</v>
      </c>
      <c r="BH71" s="162">
        <v>0</v>
      </c>
      <c r="BI71" s="162">
        <v>0</v>
      </c>
      <c r="BJ71" s="162">
        <v>0</v>
      </c>
      <c r="BK71" s="162">
        <v>0</v>
      </c>
      <c r="BL71" s="162">
        <v>0</v>
      </c>
      <c r="BM71" s="162">
        <v>0</v>
      </c>
      <c r="BN71" s="162">
        <v>0</v>
      </c>
      <c r="BO71" s="162">
        <v>0</v>
      </c>
      <c r="BP71" s="162">
        <v>0</v>
      </c>
      <c r="BQ71" s="162">
        <v>0</v>
      </c>
      <c r="BR71" s="212">
        <v>0</v>
      </c>
    </row>
    <row r="72" spans="1:70" ht="12.75">
      <c r="A72" s="15">
        <f t="shared" si="1"/>
        <v>59</v>
      </c>
      <c r="B72" s="24" t="s">
        <v>220</v>
      </c>
      <c r="C72" s="188">
        <v>11518</v>
      </c>
      <c r="D72" s="25" t="s">
        <v>166</v>
      </c>
      <c r="E72" s="160">
        <f>MAX(O72:AD72)</f>
        <v>575.7</v>
      </c>
      <c r="F72" s="18" t="str">
        <f>VLOOKUP(E72,TabelaD!$A$3:$B$256,2,TRUE)</f>
        <v>Não</v>
      </c>
      <c r="G72" s="157">
        <f>LARGE(O72:BR72,1)</f>
        <v>575.7</v>
      </c>
      <c r="H72" s="157">
        <f>LARGE(O72:BR72,2)</f>
        <v>571.1</v>
      </c>
      <c r="I72" s="157">
        <f>LARGE(O72:BR72,3)</f>
        <v>0</v>
      </c>
      <c r="J72" s="157">
        <f>LARGE(O72:BR72,4)</f>
        <v>0</v>
      </c>
      <c r="K72" s="157">
        <f>LARGE(O72:BR72,5)</f>
        <v>0</v>
      </c>
      <c r="L72" s="168">
        <f>SUM(G72:K72)</f>
        <v>1146.8000000000002</v>
      </c>
      <c r="M72" s="157">
        <f>L72/5</f>
        <v>229.36000000000004</v>
      </c>
      <c r="N72" s="22"/>
      <c r="O72" s="162">
        <v>0</v>
      </c>
      <c r="P72" s="162">
        <v>0</v>
      </c>
      <c r="Q72" s="162">
        <v>0</v>
      </c>
      <c r="R72" s="162">
        <v>0</v>
      </c>
      <c r="S72" s="162">
        <v>0</v>
      </c>
      <c r="T72" s="162">
        <v>0</v>
      </c>
      <c r="U72" s="162">
        <v>575.7</v>
      </c>
      <c r="V72" s="162">
        <v>0</v>
      </c>
      <c r="W72" s="162">
        <v>0</v>
      </c>
      <c r="X72" s="162">
        <v>0</v>
      </c>
      <c r="Y72" s="162">
        <v>0</v>
      </c>
      <c r="Z72" s="162">
        <v>0</v>
      </c>
      <c r="AA72" s="162">
        <v>0</v>
      </c>
      <c r="AB72" s="162">
        <v>0</v>
      </c>
      <c r="AC72" s="162">
        <v>0</v>
      </c>
      <c r="AD72" s="162">
        <v>0</v>
      </c>
      <c r="AE72" s="162">
        <v>0</v>
      </c>
      <c r="AF72" s="162">
        <v>0</v>
      </c>
      <c r="AG72" s="162">
        <v>0</v>
      </c>
      <c r="AH72" s="162">
        <v>0</v>
      </c>
      <c r="AI72" s="162">
        <v>0</v>
      </c>
      <c r="AJ72" s="162">
        <v>0</v>
      </c>
      <c r="AK72" s="162">
        <v>0</v>
      </c>
      <c r="AL72" s="162">
        <v>0</v>
      </c>
      <c r="AM72" s="162">
        <v>0</v>
      </c>
      <c r="AN72" s="162">
        <v>0</v>
      </c>
      <c r="AO72" s="162">
        <v>0</v>
      </c>
      <c r="AP72" s="162">
        <v>0</v>
      </c>
      <c r="AQ72" s="162">
        <v>0</v>
      </c>
      <c r="AR72" s="162">
        <v>0</v>
      </c>
      <c r="AS72" s="218">
        <v>0</v>
      </c>
      <c r="AT72" s="213">
        <v>0</v>
      </c>
      <c r="AU72" s="162">
        <v>0</v>
      </c>
      <c r="AV72" s="162">
        <v>0</v>
      </c>
      <c r="AW72" s="162">
        <v>0</v>
      </c>
      <c r="AX72" s="162">
        <v>0</v>
      </c>
      <c r="AY72" s="162">
        <v>0</v>
      </c>
      <c r="AZ72" s="162">
        <v>0</v>
      </c>
      <c r="BA72" s="162">
        <v>0</v>
      </c>
      <c r="BB72" s="162">
        <v>0</v>
      </c>
      <c r="BC72" s="162">
        <v>0</v>
      </c>
      <c r="BD72" s="162">
        <v>0</v>
      </c>
      <c r="BE72" s="162">
        <v>0</v>
      </c>
      <c r="BF72" s="162">
        <v>0</v>
      </c>
      <c r="BG72" s="162">
        <v>0</v>
      </c>
      <c r="BH72" s="162">
        <v>0</v>
      </c>
      <c r="BI72" s="162">
        <v>0</v>
      </c>
      <c r="BJ72" s="162">
        <v>0</v>
      </c>
      <c r="BK72" s="162">
        <v>0</v>
      </c>
      <c r="BL72" s="162">
        <v>0</v>
      </c>
      <c r="BM72" s="162">
        <v>571.1</v>
      </c>
      <c r="BN72" s="162">
        <v>0</v>
      </c>
      <c r="BO72" s="162">
        <v>0</v>
      </c>
      <c r="BP72" s="162">
        <v>0</v>
      </c>
      <c r="BQ72" s="162">
        <v>0</v>
      </c>
      <c r="BR72" s="212">
        <v>0</v>
      </c>
    </row>
    <row r="73" spans="1:70" ht="12.75">
      <c r="A73" s="15">
        <f t="shared" si="1"/>
        <v>60</v>
      </c>
      <c r="B73" s="24" t="s">
        <v>39</v>
      </c>
      <c r="C73" s="186">
        <v>6477</v>
      </c>
      <c r="D73" s="25" t="s">
        <v>40</v>
      </c>
      <c r="E73" s="160">
        <f>MAX(O73:AD73)</f>
        <v>0</v>
      </c>
      <c r="F73" s="18" t="e">
        <f>VLOOKUP(E73,TabelaD!$A$3:$B$256,2,TRUE)</f>
        <v>#N/A</v>
      </c>
      <c r="G73" s="157">
        <f>LARGE(O73:BR73,1)</f>
        <v>569.7</v>
      </c>
      <c r="H73" s="157">
        <f>LARGE(O73:BR73,2)</f>
        <v>561</v>
      </c>
      <c r="I73" s="157">
        <f>LARGE(O73:BR73,3)</f>
        <v>0</v>
      </c>
      <c r="J73" s="157">
        <f>LARGE(O73:BR73,4)</f>
        <v>0</v>
      </c>
      <c r="K73" s="157">
        <f>LARGE(O73:BR73,5)</f>
        <v>0</v>
      </c>
      <c r="L73" s="168">
        <f>SUM(G73:K73)</f>
        <v>1130.7</v>
      </c>
      <c r="M73" s="157">
        <f>L73/5</f>
        <v>226.14000000000001</v>
      </c>
      <c r="N73" s="22"/>
      <c r="O73" s="162">
        <v>0</v>
      </c>
      <c r="P73" s="162">
        <v>0</v>
      </c>
      <c r="Q73" s="162">
        <v>0</v>
      </c>
      <c r="R73" s="162">
        <v>0</v>
      </c>
      <c r="S73" s="162">
        <v>0</v>
      </c>
      <c r="T73" s="162">
        <v>0</v>
      </c>
      <c r="U73" s="162">
        <v>0</v>
      </c>
      <c r="V73" s="162">
        <v>0</v>
      </c>
      <c r="W73" s="162">
        <v>0</v>
      </c>
      <c r="X73" s="162">
        <v>0</v>
      </c>
      <c r="Y73" s="162">
        <v>0</v>
      </c>
      <c r="Z73" s="162">
        <v>0</v>
      </c>
      <c r="AA73" s="162">
        <v>0</v>
      </c>
      <c r="AB73" s="162">
        <v>0</v>
      </c>
      <c r="AC73" s="162">
        <v>0</v>
      </c>
      <c r="AD73" s="162">
        <v>0</v>
      </c>
      <c r="AE73" s="162">
        <v>0</v>
      </c>
      <c r="AF73" s="162">
        <v>0</v>
      </c>
      <c r="AG73" s="162">
        <v>0</v>
      </c>
      <c r="AH73" s="162">
        <v>0</v>
      </c>
      <c r="AI73" s="162">
        <v>0</v>
      </c>
      <c r="AJ73" s="162">
        <v>0</v>
      </c>
      <c r="AK73" s="162">
        <v>0</v>
      </c>
      <c r="AL73" s="162">
        <v>0</v>
      </c>
      <c r="AM73" s="162">
        <v>0</v>
      </c>
      <c r="AN73" s="162">
        <v>0</v>
      </c>
      <c r="AO73" s="162">
        <v>0</v>
      </c>
      <c r="AP73" s="162">
        <v>0</v>
      </c>
      <c r="AQ73" s="162">
        <v>0</v>
      </c>
      <c r="AR73" s="162">
        <v>0</v>
      </c>
      <c r="AS73" s="218">
        <v>0</v>
      </c>
      <c r="AT73" s="213">
        <v>0</v>
      </c>
      <c r="AU73" s="162">
        <v>561</v>
      </c>
      <c r="AV73" s="162">
        <v>0</v>
      </c>
      <c r="AW73" s="162">
        <v>0</v>
      </c>
      <c r="AX73" s="162">
        <v>0</v>
      </c>
      <c r="AY73" s="162">
        <v>0</v>
      </c>
      <c r="AZ73" s="162">
        <v>0</v>
      </c>
      <c r="BA73" s="162">
        <v>0</v>
      </c>
      <c r="BB73" s="162">
        <v>0</v>
      </c>
      <c r="BC73" s="162">
        <v>0</v>
      </c>
      <c r="BD73" s="162">
        <v>0</v>
      </c>
      <c r="BE73" s="162">
        <v>0</v>
      </c>
      <c r="BF73" s="162">
        <v>569.7</v>
      </c>
      <c r="BG73" s="162">
        <v>0</v>
      </c>
      <c r="BH73" s="162">
        <v>0</v>
      </c>
      <c r="BI73" s="162">
        <v>0</v>
      </c>
      <c r="BJ73" s="162">
        <v>0</v>
      </c>
      <c r="BK73" s="162">
        <v>0</v>
      </c>
      <c r="BL73" s="162">
        <v>0</v>
      </c>
      <c r="BM73" s="162">
        <v>0</v>
      </c>
      <c r="BN73" s="162">
        <v>0</v>
      </c>
      <c r="BO73" s="162">
        <v>0</v>
      </c>
      <c r="BP73" s="162">
        <v>0</v>
      </c>
      <c r="BQ73" s="162">
        <v>0</v>
      </c>
      <c r="BR73" s="212">
        <v>0</v>
      </c>
    </row>
    <row r="74" spans="1:70" ht="12.75">
      <c r="A74" s="15">
        <f t="shared" si="1"/>
        <v>61</v>
      </c>
      <c r="B74" s="24" t="s">
        <v>222</v>
      </c>
      <c r="C74" s="188">
        <v>13454</v>
      </c>
      <c r="D74" s="25" t="s">
        <v>42</v>
      </c>
      <c r="E74" s="160">
        <f>MAX(O74:AD74)</f>
        <v>0</v>
      </c>
      <c r="F74" s="18" t="e">
        <f>VLOOKUP(E74,TabelaD!$A$3:$B$256,2,TRUE)</f>
        <v>#N/A</v>
      </c>
      <c r="G74" s="157">
        <f>LARGE(O74:BR74,1)</f>
        <v>571.2</v>
      </c>
      <c r="H74" s="157">
        <f>LARGE(O74:BR74,2)</f>
        <v>559.1</v>
      </c>
      <c r="I74" s="157">
        <f>LARGE(O74:BR74,3)</f>
        <v>0</v>
      </c>
      <c r="J74" s="157">
        <f>LARGE(O74:BR74,4)</f>
        <v>0</v>
      </c>
      <c r="K74" s="157">
        <f>LARGE(O74:BR74,5)</f>
        <v>0</v>
      </c>
      <c r="L74" s="168">
        <f>SUM(G74:K74)</f>
        <v>1130.3000000000002</v>
      </c>
      <c r="M74" s="157">
        <f>L74/5</f>
        <v>226.06000000000003</v>
      </c>
      <c r="N74" s="22"/>
      <c r="O74" s="162">
        <v>0</v>
      </c>
      <c r="P74" s="162">
        <v>0</v>
      </c>
      <c r="Q74" s="162">
        <v>0</v>
      </c>
      <c r="R74" s="162">
        <v>0</v>
      </c>
      <c r="S74" s="162">
        <v>0</v>
      </c>
      <c r="T74" s="162">
        <v>0</v>
      </c>
      <c r="U74" s="162">
        <v>0</v>
      </c>
      <c r="V74" s="162">
        <v>0</v>
      </c>
      <c r="W74" s="162">
        <v>0</v>
      </c>
      <c r="X74" s="162">
        <v>0</v>
      </c>
      <c r="Y74" s="162">
        <v>0</v>
      </c>
      <c r="Z74" s="162">
        <v>0</v>
      </c>
      <c r="AA74" s="162">
        <v>0</v>
      </c>
      <c r="AB74" s="162">
        <v>0</v>
      </c>
      <c r="AC74" s="162">
        <v>0</v>
      </c>
      <c r="AD74" s="162">
        <v>0</v>
      </c>
      <c r="AE74" s="162">
        <v>0</v>
      </c>
      <c r="AF74" s="162">
        <v>0</v>
      </c>
      <c r="AG74" s="162">
        <v>0</v>
      </c>
      <c r="AH74" s="162">
        <v>0</v>
      </c>
      <c r="AI74" s="162">
        <v>0</v>
      </c>
      <c r="AJ74" s="162">
        <v>0</v>
      </c>
      <c r="AK74" s="162">
        <v>0</v>
      </c>
      <c r="AL74" s="162">
        <v>0</v>
      </c>
      <c r="AM74" s="162">
        <v>0</v>
      </c>
      <c r="AN74" s="162">
        <v>0</v>
      </c>
      <c r="AO74" s="162">
        <v>0</v>
      </c>
      <c r="AP74" s="162">
        <v>0</v>
      </c>
      <c r="AQ74" s="162">
        <v>0</v>
      </c>
      <c r="AR74" s="162">
        <v>0</v>
      </c>
      <c r="AS74" s="218">
        <v>0</v>
      </c>
      <c r="AT74" s="213">
        <v>0</v>
      </c>
      <c r="AU74" s="162">
        <v>559.1</v>
      </c>
      <c r="AV74" s="162">
        <v>0</v>
      </c>
      <c r="AW74" s="162">
        <v>0</v>
      </c>
      <c r="AX74" s="162">
        <v>0</v>
      </c>
      <c r="AY74" s="162">
        <v>0</v>
      </c>
      <c r="AZ74" s="162">
        <v>0</v>
      </c>
      <c r="BA74" s="162">
        <v>0</v>
      </c>
      <c r="BB74" s="162">
        <v>0</v>
      </c>
      <c r="BC74" s="162">
        <v>571.2</v>
      </c>
      <c r="BD74" s="162">
        <v>0</v>
      </c>
      <c r="BE74" s="162">
        <v>0</v>
      </c>
      <c r="BF74" s="162">
        <v>0</v>
      </c>
      <c r="BG74" s="162">
        <v>0</v>
      </c>
      <c r="BH74" s="162">
        <v>0</v>
      </c>
      <c r="BI74" s="162">
        <v>0</v>
      </c>
      <c r="BJ74" s="162">
        <v>0</v>
      </c>
      <c r="BK74" s="162">
        <v>0</v>
      </c>
      <c r="BL74" s="162">
        <v>0</v>
      </c>
      <c r="BM74" s="162">
        <v>0</v>
      </c>
      <c r="BN74" s="162">
        <v>0</v>
      </c>
      <c r="BO74" s="162">
        <v>0</v>
      </c>
      <c r="BP74" s="162">
        <v>0</v>
      </c>
      <c r="BQ74" s="162">
        <v>0</v>
      </c>
      <c r="BR74" s="212">
        <v>0</v>
      </c>
    </row>
    <row r="75" spans="1:70" ht="12.75">
      <c r="A75" s="15">
        <f t="shared" si="1"/>
        <v>62</v>
      </c>
      <c r="B75" s="24" t="s">
        <v>372</v>
      </c>
      <c r="C75" s="188">
        <v>11015</v>
      </c>
      <c r="D75" s="25" t="s">
        <v>86</v>
      </c>
      <c r="E75" s="160">
        <f>MAX(O75:AD75)</f>
        <v>391.9</v>
      </c>
      <c r="F75" s="18" t="str">
        <f>VLOOKUP(E75,TabelaD!$A$3:$B$256,2,TRUE)</f>
        <v>Não</v>
      </c>
      <c r="G75" s="157">
        <f>LARGE(O75:BR75,1)</f>
        <v>391.9</v>
      </c>
      <c r="H75" s="157">
        <f>LARGE(O75:BR75,2)</f>
        <v>371.6</v>
      </c>
      <c r="I75" s="157">
        <f>LARGE(O75:BR75,3)</f>
        <v>332.3</v>
      </c>
      <c r="J75" s="157">
        <f>LARGE(O75:BR75,4)</f>
        <v>0</v>
      </c>
      <c r="K75" s="157">
        <f>LARGE(O75:BR75,5)</f>
        <v>0</v>
      </c>
      <c r="L75" s="168">
        <f>SUM(G75:K75)</f>
        <v>1095.8</v>
      </c>
      <c r="M75" s="157">
        <f>L75/5</f>
        <v>219.16</v>
      </c>
      <c r="N75" s="22"/>
      <c r="O75" s="162">
        <v>0</v>
      </c>
      <c r="P75" s="162">
        <v>0</v>
      </c>
      <c r="Q75" s="162">
        <v>371.6</v>
      </c>
      <c r="R75" s="162">
        <v>0</v>
      </c>
      <c r="S75" s="162">
        <v>391.9</v>
      </c>
      <c r="T75" s="162">
        <v>0</v>
      </c>
      <c r="U75" s="162">
        <v>332.3</v>
      </c>
      <c r="V75" s="162">
        <v>0</v>
      </c>
      <c r="W75" s="162">
        <v>0</v>
      </c>
      <c r="X75" s="162">
        <v>0</v>
      </c>
      <c r="Y75" s="162">
        <v>0</v>
      </c>
      <c r="Z75" s="162">
        <v>0</v>
      </c>
      <c r="AA75" s="162">
        <v>0</v>
      </c>
      <c r="AB75" s="162">
        <v>0</v>
      </c>
      <c r="AC75" s="162">
        <v>0</v>
      </c>
      <c r="AD75" s="162">
        <v>0</v>
      </c>
      <c r="AE75" s="162">
        <v>0</v>
      </c>
      <c r="AF75" s="162">
        <v>0</v>
      </c>
      <c r="AG75" s="162">
        <v>0</v>
      </c>
      <c r="AH75" s="162">
        <v>0</v>
      </c>
      <c r="AI75" s="162">
        <v>0</v>
      </c>
      <c r="AJ75" s="162">
        <v>0</v>
      </c>
      <c r="AK75" s="162">
        <v>0</v>
      </c>
      <c r="AL75" s="162">
        <v>0</v>
      </c>
      <c r="AM75" s="162">
        <v>0</v>
      </c>
      <c r="AN75" s="162">
        <v>0</v>
      </c>
      <c r="AO75" s="162">
        <v>0</v>
      </c>
      <c r="AP75" s="162">
        <v>0</v>
      </c>
      <c r="AQ75" s="162">
        <v>0</v>
      </c>
      <c r="AR75" s="162">
        <v>0</v>
      </c>
      <c r="AS75" s="218">
        <v>0</v>
      </c>
      <c r="AT75" s="213">
        <v>0</v>
      </c>
      <c r="AU75" s="162">
        <v>0</v>
      </c>
      <c r="AV75" s="162">
        <v>0</v>
      </c>
      <c r="AW75" s="162">
        <v>0</v>
      </c>
      <c r="AX75" s="162">
        <v>0</v>
      </c>
      <c r="AY75" s="162">
        <v>0</v>
      </c>
      <c r="AZ75" s="162">
        <v>0</v>
      </c>
      <c r="BA75" s="162">
        <v>0</v>
      </c>
      <c r="BB75" s="162">
        <v>0</v>
      </c>
      <c r="BC75" s="162">
        <v>0</v>
      </c>
      <c r="BD75" s="162">
        <v>0</v>
      </c>
      <c r="BE75" s="162">
        <v>0</v>
      </c>
      <c r="BF75" s="162">
        <v>0</v>
      </c>
      <c r="BG75" s="162">
        <v>0</v>
      </c>
      <c r="BH75" s="162">
        <v>0</v>
      </c>
      <c r="BI75" s="162">
        <v>0</v>
      </c>
      <c r="BJ75" s="162">
        <v>0</v>
      </c>
      <c r="BK75" s="162">
        <v>0</v>
      </c>
      <c r="BL75" s="162">
        <v>0</v>
      </c>
      <c r="BM75" s="162">
        <v>0</v>
      </c>
      <c r="BN75" s="162">
        <v>0</v>
      </c>
      <c r="BO75" s="162">
        <v>0</v>
      </c>
      <c r="BP75" s="162">
        <v>0</v>
      </c>
      <c r="BQ75" s="162">
        <v>0</v>
      </c>
      <c r="BR75" s="212">
        <v>0</v>
      </c>
    </row>
    <row r="76" spans="1:70" ht="12.75">
      <c r="A76" s="15">
        <f t="shared" si="1"/>
        <v>63</v>
      </c>
      <c r="B76" s="24" t="s">
        <v>283</v>
      </c>
      <c r="C76" s="188">
        <v>13918</v>
      </c>
      <c r="D76" s="25" t="s">
        <v>282</v>
      </c>
      <c r="E76" s="160">
        <f>MAX(O76:AD76)</f>
        <v>0</v>
      </c>
      <c r="F76" s="18" t="e">
        <f>VLOOKUP(E76,TabelaD!$A$3:$B$256,2,TRUE)</f>
        <v>#N/A</v>
      </c>
      <c r="G76" s="157">
        <f>LARGE(O76:BR76,1)</f>
        <v>551</v>
      </c>
      <c r="H76" s="157">
        <f>LARGE(O76:BR76,2)</f>
        <v>538.3</v>
      </c>
      <c r="I76" s="157">
        <f>LARGE(O76:BR76,3)</f>
        <v>0</v>
      </c>
      <c r="J76" s="157">
        <f>LARGE(O76:BR76,4)</f>
        <v>0</v>
      </c>
      <c r="K76" s="157">
        <f>LARGE(O76:BR76,5)</f>
        <v>0</v>
      </c>
      <c r="L76" s="168">
        <f>SUM(G76:K76)</f>
        <v>1089.3</v>
      </c>
      <c r="M76" s="157">
        <f>L76/5</f>
        <v>217.85999999999999</v>
      </c>
      <c r="N76" s="22"/>
      <c r="O76" s="162">
        <v>0</v>
      </c>
      <c r="P76" s="162">
        <v>0</v>
      </c>
      <c r="Q76" s="162">
        <v>0</v>
      </c>
      <c r="R76" s="162">
        <v>0</v>
      </c>
      <c r="S76" s="162">
        <v>0</v>
      </c>
      <c r="T76" s="162">
        <v>0</v>
      </c>
      <c r="U76" s="162">
        <v>0</v>
      </c>
      <c r="V76" s="162">
        <v>0</v>
      </c>
      <c r="W76" s="162">
        <v>0</v>
      </c>
      <c r="X76" s="162">
        <v>0</v>
      </c>
      <c r="Y76" s="162">
        <v>0</v>
      </c>
      <c r="Z76" s="162">
        <v>0</v>
      </c>
      <c r="AA76" s="162">
        <v>0</v>
      </c>
      <c r="AB76" s="162">
        <v>0</v>
      </c>
      <c r="AC76" s="162">
        <v>0</v>
      </c>
      <c r="AD76" s="162">
        <v>0</v>
      </c>
      <c r="AE76" s="162">
        <v>0</v>
      </c>
      <c r="AF76" s="162">
        <v>0</v>
      </c>
      <c r="AG76" s="162">
        <v>0</v>
      </c>
      <c r="AH76" s="162">
        <v>0</v>
      </c>
      <c r="AI76" s="162">
        <v>0</v>
      </c>
      <c r="AJ76" s="162">
        <v>0</v>
      </c>
      <c r="AK76" s="162">
        <v>0</v>
      </c>
      <c r="AL76" s="162">
        <v>0</v>
      </c>
      <c r="AM76" s="162">
        <v>0</v>
      </c>
      <c r="AN76" s="162">
        <v>0</v>
      </c>
      <c r="AO76" s="162">
        <v>0</v>
      </c>
      <c r="AP76" s="162">
        <v>0</v>
      </c>
      <c r="AQ76" s="162">
        <v>0</v>
      </c>
      <c r="AR76" s="162">
        <v>0</v>
      </c>
      <c r="AS76" s="218">
        <v>0</v>
      </c>
      <c r="AT76" s="213">
        <v>0</v>
      </c>
      <c r="AU76" s="162">
        <v>538.3</v>
      </c>
      <c r="AV76" s="162">
        <v>0</v>
      </c>
      <c r="AW76" s="162">
        <v>0</v>
      </c>
      <c r="AX76" s="162">
        <v>0</v>
      </c>
      <c r="AY76" s="162">
        <v>0</v>
      </c>
      <c r="AZ76" s="162">
        <v>0</v>
      </c>
      <c r="BA76" s="162">
        <v>0</v>
      </c>
      <c r="BB76" s="162">
        <v>0</v>
      </c>
      <c r="BC76" s="162">
        <v>551</v>
      </c>
      <c r="BD76" s="162">
        <v>0</v>
      </c>
      <c r="BE76" s="162">
        <v>0</v>
      </c>
      <c r="BF76" s="162">
        <v>0</v>
      </c>
      <c r="BG76" s="162">
        <v>0</v>
      </c>
      <c r="BH76" s="162">
        <v>0</v>
      </c>
      <c r="BI76" s="162">
        <v>0</v>
      </c>
      <c r="BJ76" s="162">
        <v>0</v>
      </c>
      <c r="BK76" s="162">
        <v>0</v>
      </c>
      <c r="BL76" s="162">
        <v>0</v>
      </c>
      <c r="BM76" s="162">
        <v>0</v>
      </c>
      <c r="BN76" s="162">
        <v>0</v>
      </c>
      <c r="BO76" s="162">
        <v>0</v>
      </c>
      <c r="BP76" s="162">
        <v>0</v>
      </c>
      <c r="BQ76" s="162">
        <v>0</v>
      </c>
      <c r="BR76" s="212">
        <v>0</v>
      </c>
    </row>
    <row r="77" spans="1:70" ht="12.75">
      <c r="A77" s="15">
        <f t="shared" si="1"/>
        <v>64</v>
      </c>
      <c r="B77" s="24" t="s">
        <v>160</v>
      </c>
      <c r="C77" s="188">
        <v>11539</v>
      </c>
      <c r="D77" s="25" t="s">
        <v>37</v>
      </c>
      <c r="E77" s="160">
        <f>MAX(O77:AD77)</f>
        <v>0</v>
      </c>
      <c r="F77" s="18" t="e">
        <f>VLOOKUP(E77,TabelaD!$A$3:$B$256,2,TRUE)</f>
        <v>#N/A</v>
      </c>
      <c r="G77" s="157">
        <f>LARGE(O77:BR77,1)</f>
        <v>548</v>
      </c>
      <c r="H77" s="157">
        <f>LARGE(O77:BR77,2)</f>
        <v>539.4</v>
      </c>
      <c r="I77" s="157">
        <f>LARGE(O77:BR77,3)</f>
        <v>0</v>
      </c>
      <c r="J77" s="157">
        <f>LARGE(O77:BR77,4)</f>
        <v>0</v>
      </c>
      <c r="K77" s="157">
        <f>LARGE(O77:BR77,5)</f>
        <v>0</v>
      </c>
      <c r="L77" s="168">
        <f>SUM(G77:K77)</f>
        <v>1087.4</v>
      </c>
      <c r="M77" s="157">
        <f>L77/5</f>
        <v>217.48000000000002</v>
      </c>
      <c r="N77" s="22"/>
      <c r="O77" s="162">
        <v>0</v>
      </c>
      <c r="P77" s="162">
        <v>0</v>
      </c>
      <c r="Q77" s="162">
        <v>0</v>
      </c>
      <c r="R77" s="162">
        <v>0</v>
      </c>
      <c r="S77" s="162">
        <v>0</v>
      </c>
      <c r="T77" s="162">
        <v>0</v>
      </c>
      <c r="U77" s="162">
        <v>0</v>
      </c>
      <c r="V77" s="162">
        <v>0</v>
      </c>
      <c r="W77" s="162">
        <v>0</v>
      </c>
      <c r="X77" s="162">
        <v>0</v>
      </c>
      <c r="Y77" s="162">
        <v>0</v>
      </c>
      <c r="Z77" s="162">
        <v>0</v>
      </c>
      <c r="AA77" s="162">
        <v>0</v>
      </c>
      <c r="AB77" s="162">
        <v>0</v>
      </c>
      <c r="AC77" s="162">
        <v>0</v>
      </c>
      <c r="AD77" s="162">
        <v>0</v>
      </c>
      <c r="AE77" s="162">
        <v>0</v>
      </c>
      <c r="AF77" s="162">
        <v>0</v>
      </c>
      <c r="AG77" s="162">
        <v>0</v>
      </c>
      <c r="AH77" s="162">
        <v>0</v>
      </c>
      <c r="AI77" s="162">
        <v>0</v>
      </c>
      <c r="AJ77" s="162">
        <v>0</v>
      </c>
      <c r="AK77" s="162">
        <v>0</v>
      </c>
      <c r="AL77" s="162">
        <v>0</v>
      </c>
      <c r="AM77" s="162">
        <v>0</v>
      </c>
      <c r="AN77" s="162">
        <v>0</v>
      </c>
      <c r="AO77" s="162">
        <v>0</v>
      </c>
      <c r="AP77" s="162">
        <v>0</v>
      </c>
      <c r="AQ77" s="162">
        <v>0</v>
      </c>
      <c r="AR77" s="162">
        <v>0</v>
      </c>
      <c r="AS77" s="218">
        <v>0</v>
      </c>
      <c r="AT77" s="213">
        <v>0</v>
      </c>
      <c r="AU77" s="162">
        <v>539.4</v>
      </c>
      <c r="AV77" s="162">
        <v>0</v>
      </c>
      <c r="AW77" s="162">
        <v>0</v>
      </c>
      <c r="AX77" s="162">
        <v>0</v>
      </c>
      <c r="AY77" s="162">
        <v>0</v>
      </c>
      <c r="AZ77" s="162">
        <v>0</v>
      </c>
      <c r="BA77" s="162">
        <v>0</v>
      </c>
      <c r="BB77" s="162">
        <v>0</v>
      </c>
      <c r="BC77" s="162">
        <v>548</v>
      </c>
      <c r="BD77" s="162">
        <v>0</v>
      </c>
      <c r="BE77" s="162">
        <v>0</v>
      </c>
      <c r="BF77" s="162">
        <v>0</v>
      </c>
      <c r="BG77" s="162">
        <v>0</v>
      </c>
      <c r="BH77" s="162">
        <v>0</v>
      </c>
      <c r="BI77" s="162">
        <v>0</v>
      </c>
      <c r="BJ77" s="162">
        <v>0</v>
      </c>
      <c r="BK77" s="162">
        <v>0</v>
      </c>
      <c r="BL77" s="162">
        <v>0</v>
      </c>
      <c r="BM77" s="162">
        <v>0</v>
      </c>
      <c r="BN77" s="162">
        <v>0</v>
      </c>
      <c r="BO77" s="162">
        <v>0</v>
      </c>
      <c r="BP77" s="162">
        <v>0</v>
      </c>
      <c r="BQ77" s="162">
        <v>0</v>
      </c>
      <c r="BR77" s="212">
        <v>0</v>
      </c>
    </row>
    <row r="78" spans="1:70" ht="12.75">
      <c r="A78" s="15">
        <f aca="true" t="shared" si="2" ref="A78:A109">A77+1</f>
        <v>65</v>
      </c>
      <c r="B78" s="24" t="s">
        <v>284</v>
      </c>
      <c r="C78" s="188">
        <v>14036</v>
      </c>
      <c r="D78" s="25" t="s">
        <v>279</v>
      </c>
      <c r="E78" s="160">
        <f>MAX(O78:AD78)</f>
        <v>0</v>
      </c>
      <c r="F78" s="18" t="e">
        <f>VLOOKUP(E78,TabelaD!$A$3:$B$256,2,TRUE)</f>
        <v>#N/A</v>
      </c>
      <c r="G78" s="157">
        <f>LARGE(O78:BR78,1)</f>
        <v>536.6</v>
      </c>
      <c r="H78" s="157">
        <f>LARGE(O78:BR78,2)</f>
        <v>536.1</v>
      </c>
      <c r="I78" s="157">
        <f>LARGE(O78:BR78,3)</f>
        <v>0</v>
      </c>
      <c r="J78" s="157">
        <f>LARGE(O78:BR78,4)</f>
        <v>0</v>
      </c>
      <c r="K78" s="157">
        <f>LARGE(O78:BR78,5)</f>
        <v>0</v>
      </c>
      <c r="L78" s="168">
        <f>SUM(G78:K78)</f>
        <v>1072.7</v>
      </c>
      <c r="M78" s="157">
        <f>L78/5</f>
        <v>214.54000000000002</v>
      </c>
      <c r="N78" s="22"/>
      <c r="O78" s="162">
        <v>0</v>
      </c>
      <c r="P78" s="162">
        <v>0</v>
      </c>
      <c r="Q78" s="162">
        <v>0</v>
      </c>
      <c r="R78" s="162">
        <v>0</v>
      </c>
      <c r="S78" s="162">
        <v>0</v>
      </c>
      <c r="T78" s="162">
        <v>0</v>
      </c>
      <c r="U78" s="162">
        <v>0</v>
      </c>
      <c r="V78" s="162">
        <v>0</v>
      </c>
      <c r="W78" s="162">
        <v>0</v>
      </c>
      <c r="X78" s="162">
        <v>0</v>
      </c>
      <c r="Y78" s="162">
        <v>0</v>
      </c>
      <c r="Z78" s="162">
        <v>0</v>
      </c>
      <c r="AA78" s="162">
        <v>0</v>
      </c>
      <c r="AB78" s="162">
        <v>0</v>
      </c>
      <c r="AC78" s="162">
        <v>0</v>
      </c>
      <c r="AD78" s="162">
        <v>0</v>
      </c>
      <c r="AE78" s="162">
        <v>0</v>
      </c>
      <c r="AF78" s="162">
        <v>0</v>
      </c>
      <c r="AG78" s="162">
        <v>0</v>
      </c>
      <c r="AH78" s="162">
        <v>0</v>
      </c>
      <c r="AI78" s="162">
        <v>0</v>
      </c>
      <c r="AJ78" s="162">
        <v>0</v>
      </c>
      <c r="AK78" s="162">
        <v>0</v>
      </c>
      <c r="AL78" s="162">
        <v>0</v>
      </c>
      <c r="AM78" s="162">
        <v>0</v>
      </c>
      <c r="AN78" s="162">
        <v>0</v>
      </c>
      <c r="AO78" s="162">
        <v>0</v>
      </c>
      <c r="AP78" s="162">
        <v>0</v>
      </c>
      <c r="AQ78" s="162">
        <v>0</v>
      </c>
      <c r="AR78" s="162">
        <v>0</v>
      </c>
      <c r="AS78" s="218">
        <v>0</v>
      </c>
      <c r="AT78" s="213">
        <v>0</v>
      </c>
      <c r="AU78" s="162">
        <v>536.1</v>
      </c>
      <c r="AV78" s="162">
        <v>0</v>
      </c>
      <c r="AW78" s="162">
        <v>0</v>
      </c>
      <c r="AX78" s="162">
        <v>0</v>
      </c>
      <c r="AY78" s="162">
        <v>0</v>
      </c>
      <c r="AZ78" s="162">
        <v>0</v>
      </c>
      <c r="BA78" s="162">
        <v>0</v>
      </c>
      <c r="BB78" s="162">
        <v>0</v>
      </c>
      <c r="BC78" s="162">
        <v>536.6</v>
      </c>
      <c r="BD78" s="162">
        <v>0</v>
      </c>
      <c r="BE78" s="162">
        <v>0</v>
      </c>
      <c r="BF78" s="162">
        <v>0</v>
      </c>
      <c r="BG78" s="162">
        <v>0</v>
      </c>
      <c r="BH78" s="162">
        <v>0</v>
      </c>
      <c r="BI78" s="162">
        <v>0</v>
      </c>
      <c r="BJ78" s="162">
        <v>0</v>
      </c>
      <c r="BK78" s="162">
        <v>0</v>
      </c>
      <c r="BL78" s="162">
        <v>0</v>
      </c>
      <c r="BM78" s="162">
        <v>0</v>
      </c>
      <c r="BN78" s="162">
        <v>0</v>
      </c>
      <c r="BO78" s="162">
        <v>0</v>
      </c>
      <c r="BP78" s="162">
        <v>0</v>
      </c>
      <c r="BQ78" s="162">
        <v>0</v>
      </c>
      <c r="BR78" s="212">
        <v>0</v>
      </c>
    </row>
    <row r="79" spans="1:70" ht="12.75">
      <c r="A79" s="15">
        <f t="shared" si="2"/>
        <v>66</v>
      </c>
      <c r="B79" s="24" t="s">
        <v>43</v>
      </c>
      <c r="C79" s="186">
        <v>6478</v>
      </c>
      <c r="D79" s="25" t="s">
        <v>40</v>
      </c>
      <c r="E79" s="160">
        <f>MAX(O79:AD79)</f>
        <v>0</v>
      </c>
      <c r="F79" s="18" t="e">
        <f>VLOOKUP(E79,TabelaD!$A$3:$B$256,2,TRUE)</f>
        <v>#N/A</v>
      </c>
      <c r="G79" s="157">
        <f>LARGE(O79:BR79,1)</f>
        <v>545.9</v>
      </c>
      <c r="H79" s="157">
        <f>LARGE(O79:BR79,2)</f>
        <v>521.6</v>
      </c>
      <c r="I79" s="157">
        <f>LARGE(O79:BR79,3)</f>
        <v>0</v>
      </c>
      <c r="J79" s="157">
        <f>LARGE(O79:BR79,4)</f>
        <v>0</v>
      </c>
      <c r="K79" s="157">
        <f>LARGE(O79:BR79,5)</f>
        <v>0</v>
      </c>
      <c r="L79" s="168">
        <f>SUM(G79:K79)</f>
        <v>1067.5</v>
      </c>
      <c r="M79" s="157">
        <f>L79/5</f>
        <v>213.5</v>
      </c>
      <c r="N79" s="22"/>
      <c r="O79" s="162">
        <v>0</v>
      </c>
      <c r="P79" s="162">
        <v>0</v>
      </c>
      <c r="Q79" s="162">
        <v>0</v>
      </c>
      <c r="R79" s="162">
        <v>0</v>
      </c>
      <c r="S79" s="162">
        <v>0</v>
      </c>
      <c r="T79" s="162">
        <v>0</v>
      </c>
      <c r="U79" s="162">
        <v>0</v>
      </c>
      <c r="V79" s="162">
        <v>0</v>
      </c>
      <c r="W79" s="162">
        <v>0</v>
      </c>
      <c r="X79" s="162">
        <v>0</v>
      </c>
      <c r="Y79" s="162">
        <v>0</v>
      </c>
      <c r="Z79" s="162">
        <v>0</v>
      </c>
      <c r="AA79" s="162">
        <v>0</v>
      </c>
      <c r="AB79" s="162">
        <v>0</v>
      </c>
      <c r="AC79" s="162">
        <v>0</v>
      </c>
      <c r="AD79" s="162">
        <v>0</v>
      </c>
      <c r="AE79" s="162">
        <v>0</v>
      </c>
      <c r="AF79" s="162">
        <v>0</v>
      </c>
      <c r="AG79" s="162">
        <v>0</v>
      </c>
      <c r="AH79" s="162">
        <v>0</v>
      </c>
      <c r="AI79" s="162">
        <v>0</v>
      </c>
      <c r="AJ79" s="162">
        <v>0</v>
      </c>
      <c r="AK79" s="162">
        <v>0</v>
      </c>
      <c r="AL79" s="162">
        <v>0</v>
      </c>
      <c r="AM79" s="162">
        <v>0</v>
      </c>
      <c r="AN79" s="162">
        <v>0</v>
      </c>
      <c r="AO79" s="162">
        <v>0</v>
      </c>
      <c r="AP79" s="162">
        <v>0</v>
      </c>
      <c r="AQ79" s="162">
        <v>0</v>
      </c>
      <c r="AR79" s="162">
        <v>0</v>
      </c>
      <c r="AS79" s="218">
        <v>0</v>
      </c>
      <c r="AT79" s="213">
        <v>0</v>
      </c>
      <c r="AU79" s="162">
        <v>545.9</v>
      </c>
      <c r="AV79" s="162">
        <v>0</v>
      </c>
      <c r="AW79" s="162">
        <v>0</v>
      </c>
      <c r="AX79" s="162">
        <v>0</v>
      </c>
      <c r="AY79" s="162">
        <v>0</v>
      </c>
      <c r="AZ79" s="162">
        <v>0</v>
      </c>
      <c r="BA79" s="162">
        <v>0</v>
      </c>
      <c r="BB79" s="162">
        <v>0</v>
      </c>
      <c r="BC79" s="162">
        <v>0</v>
      </c>
      <c r="BD79" s="162">
        <v>0</v>
      </c>
      <c r="BE79" s="162">
        <v>0</v>
      </c>
      <c r="BF79" s="162">
        <v>521.6</v>
      </c>
      <c r="BG79" s="162">
        <v>0</v>
      </c>
      <c r="BH79" s="162">
        <v>0</v>
      </c>
      <c r="BI79" s="162">
        <v>0</v>
      </c>
      <c r="BJ79" s="162">
        <v>0</v>
      </c>
      <c r="BK79" s="162">
        <v>0</v>
      </c>
      <c r="BL79" s="162">
        <v>0</v>
      </c>
      <c r="BM79" s="162">
        <v>0</v>
      </c>
      <c r="BN79" s="162">
        <v>0</v>
      </c>
      <c r="BO79" s="162">
        <v>0</v>
      </c>
      <c r="BP79" s="162">
        <v>0</v>
      </c>
      <c r="BQ79" s="162">
        <v>0</v>
      </c>
      <c r="BR79" s="212">
        <v>0</v>
      </c>
    </row>
    <row r="80" spans="1:70" ht="12.75">
      <c r="A80" s="15">
        <f t="shared" si="2"/>
        <v>67</v>
      </c>
      <c r="B80" s="24" t="s">
        <v>231</v>
      </c>
      <c r="C80" s="188">
        <v>13347</v>
      </c>
      <c r="D80" s="25" t="s">
        <v>60</v>
      </c>
      <c r="E80" s="160">
        <f>MAX(O80:AD80)</f>
        <v>0</v>
      </c>
      <c r="F80" s="18" t="e">
        <f>VLOOKUP(E80,TabelaD!$A$3:$B$256,2,TRUE)</f>
        <v>#N/A</v>
      </c>
      <c r="G80" s="157">
        <f>LARGE(O80:BR80,1)</f>
        <v>520.5</v>
      </c>
      <c r="H80" s="157">
        <f>LARGE(O80:BR80,2)</f>
        <v>488.7</v>
      </c>
      <c r="I80" s="157">
        <f>LARGE(O80:BR80,3)</f>
        <v>0</v>
      </c>
      <c r="J80" s="157">
        <f>LARGE(O80:BR80,4)</f>
        <v>0</v>
      </c>
      <c r="K80" s="157">
        <f>LARGE(O80:BR80,5)</f>
        <v>0</v>
      </c>
      <c r="L80" s="168">
        <f>SUM(G80:K80)</f>
        <v>1009.2</v>
      </c>
      <c r="M80" s="157">
        <f>L80/5</f>
        <v>201.84</v>
      </c>
      <c r="N80" s="22"/>
      <c r="O80" s="162">
        <v>0</v>
      </c>
      <c r="P80" s="162">
        <v>0</v>
      </c>
      <c r="Q80" s="162">
        <v>0</v>
      </c>
      <c r="R80" s="162">
        <v>0</v>
      </c>
      <c r="S80" s="162">
        <v>0</v>
      </c>
      <c r="T80" s="162">
        <v>0</v>
      </c>
      <c r="U80" s="162">
        <v>0</v>
      </c>
      <c r="V80" s="162">
        <v>0</v>
      </c>
      <c r="W80" s="162">
        <v>0</v>
      </c>
      <c r="X80" s="162">
        <v>0</v>
      </c>
      <c r="Y80" s="162">
        <v>0</v>
      </c>
      <c r="Z80" s="162">
        <v>0</v>
      </c>
      <c r="AA80" s="162">
        <v>0</v>
      </c>
      <c r="AB80" s="162">
        <v>0</v>
      </c>
      <c r="AC80" s="162">
        <v>0</v>
      </c>
      <c r="AD80" s="162">
        <v>0</v>
      </c>
      <c r="AE80" s="162">
        <v>0</v>
      </c>
      <c r="AF80" s="162">
        <v>520.5</v>
      </c>
      <c r="AG80" s="162">
        <v>0</v>
      </c>
      <c r="AH80" s="162">
        <v>0</v>
      </c>
      <c r="AI80" s="162">
        <v>0</v>
      </c>
      <c r="AJ80" s="162">
        <v>0</v>
      </c>
      <c r="AK80" s="162">
        <v>0</v>
      </c>
      <c r="AL80" s="162">
        <v>0</v>
      </c>
      <c r="AM80" s="162">
        <v>0</v>
      </c>
      <c r="AN80" s="162">
        <v>0</v>
      </c>
      <c r="AO80" s="162">
        <v>0</v>
      </c>
      <c r="AP80" s="162">
        <v>0</v>
      </c>
      <c r="AQ80" s="162">
        <v>0</v>
      </c>
      <c r="AR80" s="162">
        <v>0</v>
      </c>
      <c r="AS80" s="218">
        <v>0</v>
      </c>
      <c r="AT80" s="213">
        <v>0</v>
      </c>
      <c r="AU80" s="162">
        <v>0</v>
      </c>
      <c r="AV80" s="162">
        <v>0</v>
      </c>
      <c r="AW80" s="162">
        <v>0</v>
      </c>
      <c r="AX80" s="162">
        <v>0</v>
      </c>
      <c r="AY80" s="162">
        <v>0</v>
      </c>
      <c r="AZ80" s="162">
        <v>0</v>
      </c>
      <c r="BA80" s="162">
        <v>0</v>
      </c>
      <c r="BB80" s="162">
        <v>0</v>
      </c>
      <c r="BC80" s="162">
        <v>0</v>
      </c>
      <c r="BD80" s="162">
        <v>0</v>
      </c>
      <c r="BE80" s="162">
        <v>0</v>
      </c>
      <c r="BF80" s="162">
        <v>0</v>
      </c>
      <c r="BG80" s="162">
        <v>0</v>
      </c>
      <c r="BH80" s="162">
        <v>0</v>
      </c>
      <c r="BI80" s="162">
        <v>0</v>
      </c>
      <c r="BJ80" s="162">
        <v>0</v>
      </c>
      <c r="BK80" s="162">
        <v>0</v>
      </c>
      <c r="BL80" s="162">
        <v>0</v>
      </c>
      <c r="BM80" s="162">
        <v>0</v>
      </c>
      <c r="BN80" s="162">
        <v>0</v>
      </c>
      <c r="BO80" s="162">
        <v>0</v>
      </c>
      <c r="BP80" s="162">
        <v>0</v>
      </c>
      <c r="BQ80" s="162">
        <v>488.7</v>
      </c>
      <c r="BR80" s="212">
        <v>0</v>
      </c>
    </row>
    <row r="81" spans="1:70" ht="12.75">
      <c r="A81" s="15">
        <f t="shared" si="2"/>
        <v>68</v>
      </c>
      <c r="B81" s="24" t="s">
        <v>365</v>
      </c>
      <c r="C81" s="188">
        <v>14290</v>
      </c>
      <c r="D81" s="25" t="s">
        <v>306</v>
      </c>
      <c r="E81" s="160">
        <f>MAX(O81:AD81)</f>
        <v>512.4</v>
      </c>
      <c r="F81" s="18" t="str">
        <f>VLOOKUP(E81,TabelaD!$A$3:$B$256,2,TRUE)</f>
        <v>Não</v>
      </c>
      <c r="G81" s="157">
        <f>LARGE(O81:BR81,1)</f>
        <v>512.4</v>
      </c>
      <c r="H81" s="157">
        <f>LARGE(O81:BR81,2)</f>
        <v>494.7</v>
      </c>
      <c r="I81" s="157">
        <f>LARGE(O81:BR81,3)</f>
        <v>0</v>
      </c>
      <c r="J81" s="157">
        <f>LARGE(O81:BR81,4)</f>
        <v>0</v>
      </c>
      <c r="K81" s="157">
        <f>LARGE(O81:BR81,5)</f>
        <v>0</v>
      </c>
      <c r="L81" s="168">
        <f>SUM(G81:K81)</f>
        <v>1007.0999999999999</v>
      </c>
      <c r="M81" s="157">
        <f>L81/5</f>
        <v>201.42</v>
      </c>
      <c r="N81" s="22"/>
      <c r="O81" s="162">
        <v>0</v>
      </c>
      <c r="P81" s="162">
        <v>512.4</v>
      </c>
      <c r="Q81" s="162">
        <v>0</v>
      </c>
      <c r="R81" s="162">
        <v>0</v>
      </c>
      <c r="S81" s="162">
        <v>0</v>
      </c>
      <c r="T81" s="162">
        <v>0</v>
      </c>
      <c r="U81" s="162">
        <v>0</v>
      </c>
      <c r="V81" s="162">
        <v>0</v>
      </c>
      <c r="W81" s="162">
        <v>0</v>
      </c>
      <c r="X81" s="162">
        <v>0</v>
      </c>
      <c r="Y81" s="162">
        <v>494.7</v>
      </c>
      <c r="Z81" s="162">
        <v>0</v>
      </c>
      <c r="AA81" s="162">
        <v>0</v>
      </c>
      <c r="AB81" s="162">
        <v>0</v>
      </c>
      <c r="AC81" s="162">
        <v>0</v>
      </c>
      <c r="AD81" s="162">
        <v>0</v>
      </c>
      <c r="AE81" s="162">
        <v>0</v>
      </c>
      <c r="AF81" s="162">
        <v>0</v>
      </c>
      <c r="AG81" s="162">
        <v>0</v>
      </c>
      <c r="AH81" s="162">
        <v>0</v>
      </c>
      <c r="AI81" s="162">
        <v>0</v>
      </c>
      <c r="AJ81" s="162">
        <v>0</v>
      </c>
      <c r="AK81" s="162">
        <v>0</v>
      </c>
      <c r="AL81" s="162">
        <v>0</v>
      </c>
      <c r="AM81" s="162">
        <v>0</v>
      </c>
      <c r="AN81" s="162">
        <v>0</v>
      </c>
      <c r="AO81" s="162">
        <v>0</v>
      </c>
      <c r="AP81" s="162">
        <v>0</v>
      </c>
      <c r="AQ81" s="162">
        <v>0</v>
      </c>
      <c r="AR81" s="162">
        <v>0</v>
      </c>
      <c r="AS81" s="218">
        <v>0</v>
      </c>
      <c r="AT81" s="213">
        <v>0</v>
      </c>
      <c r="AU81" s="162">
        <v>0</v>
      </c>
      <c r="AV81" s="162">
        <v>0</v>
      </c>
      <c r="AW81" s="162">
        <v>0</v>
      </c>
      <c r="AX81" s="162">
        <v>0</v>
      </c>
      <c r="AY81" s="162">
        <v>0</v>
      </c>
      <c r="AZ81" s="162">
        <v>0</v>
      </c>
      <c r="BA81" s="162">
        <v>0</v>
      </c>
      <c r="BB81" s="162">
        <v>0</v>
      </c>
      <c r="BC81" s="162">
        <v>0</v>
      </c>
      <c r="BD81" s="162">
        <v>0</v>
      </c>
      <c r="BE81" s="162">
        <v>0</v>
      </c>
      <c r="BF81" s="162">
        <v>0</v>
      </c>
      <c r="BG81" s="162">
        <v>0</v>
      </c>
      <c r="BH81" s="162">
        <v>0</v>
      </c>
      <c r="BI81" s="162">
        <v>0</v>
      </c>
      <c r="BJ81" s="162">
        <v>0</v>
      </c>
      <c r="BK81" s="162">
        <v>0</v>
      </c>
      <c r="BL81" s="162">
        <v>0</v>
      </c>
      <c r="BM81" s="162">
        <v>0</v>
      </c>
      <c r="BN81" s="162">
        <v>0</v>
      </c>
      <c r="BO81" s="162">
        <v>0</v>
      </c>
      <c r="BP81" s="162">
        <v>0</v>
      </c>
      <c r="BQ81" s="162">
        <v>0</v>
      </c>
      <c r="BR81" s="212">
        <v>0</v>
      </c>
    </row>
    <row r="82" spans="1:70" ht="12.75">
      <c r="A82" s="15">
        <f t="shared" si="2"/>
        <v>69</v>
      </c>
      <c r="B82" s="29" t="s">
        <v>243</v>
      </c>
      <c r="C82" s="193">
        <v>8619</v>
      </c>
      <c r="D82" s="23" t="s">
        <v>49</v>
      </c>
      <c r="E82" s="160">
        <f>MAX(O82:AD82)</f>
        <v>0</v>
      </c>
      <c r="F82" s="18" t="e">
        <f>VLOOKUP(E82,TabelaD!$A$3:$B$256,2,TRUE)</f>
        <v>#N/A</v>
      </c>
      <c r="G82" s="157">
        <f>LARGE(O82:BR82,1)</f>
        <v>501.8</v>
      </c>
      <c r="H82" s="157">
        <f>LARGE(O82:BR82,2)</f>
        <v>482.5</v>
      </c>
      <c r="I82" s="157">
        <f>LARGE(O82:BR82,3)</f>
        <v>0</v>
      </c>
      <c r="J82" s="157">
        <f>LARGE(O82:BR82,4)</f>
        <v>0</v>
      </c>
      <c r="K82" s="157">
        <f>LARGE(O82:BR82,5)</f>
        <v>0</v>
      </c>
      <c r="L82" s="168">
        <f>SUM(G82:K82)</f>
        <v>984.3</v>
      </c>
      <c r="M82" s="157">
        <f>L82/5</f>
        <v>196.85999999999999</v>
      </c>
      <c r="N82" s="22"/>
      <c r="O82" s="162">
        <v>0</v>
      </c>
      <c r="P82" s="162">
        <v>0</v>
      </c>
      <c r="Q82" s="162">
        <v>0</v>
      </c>
      <c r="R82" s="162">
        <v>0</v>
      </c>
      <c r="S82" s="162">
        <v>0</v>
      </c>
      <c r="T82" s="162">
        <v>0</v>
      </c>
      <c r="U82" s="162">
        <v>0</v>
      </c>
      <c r="V82" s="162">
        <v>0</v>
      </c>
      <c r="W82" s="162">
        <v>0</v>
      </c>
      <c r="X82" s="162">
        <v>0</v>
      </c>
      <c r="Y82" s="162">
        <v>0</v>
      </c>
      <c r="Z82" s="162">
        <v>0</v>
      </c>
      <c r="AA82" s="162">
        <v>0</v>
      </c>
      <c r="AB82" s="162">
        <v>0</v>
      </c>
      <c r="AC82" s="162">
        <v>0</v>
      </c>
      <c r="AD82" s="162">
        <v>0</v>
      </c>
      <c r="AE82" s="162">
        <v>0</v>
      </c>
      <c r="AF82" s="162">
        <v>0</v>
      </c>
      <c r="AG82" s="162">
        <v>0</v>
      </c>
      <c r="AH82" s="162">
        <v>0</v>
      </c>
      <c r="AI82" s="162">
        <v>0</v>
      </c>
      <c r="AJ82" s="162">
        <v>0</v>
      </c>
      <c r="AK82" s="162">
        <v>0</v>
      </c>
      <c r="AL82" s="162">
        <v>0</v>
      </c>
      <c r="AM82" s="162">
        <v>0</v>
      </c>
      <c r="AN82" s="162">
        <v>0</v>
      </c>
      <c r="AO82" s="162">
        <v>0</v>
      </c>
      <c r="AP82" s="162">
        <v>0</v>
      </c>
      <c r="AQ82" s="162">
        <v>0</v>
      </c>
      <c r="AR82" s="162">
        <v>0</v>
      </c>
      <c r="AS82" s="218">
        <v>0</v>
      </c>
      <c r="AT82" s="213">
        <v>0</v>
      </c>
      <c r="AU82" s="162">
        <v>0</v>
      </c>
      <c r="AV82" s="162">
        <v>0</v>
      </c>
      <c r="AW82" s="162">
        <v>0</v>
      </c>
      <c r="AX82" s="162">
        <v>0</v>
      </c>
      <c r="AY82" s="162">
        <v>0</v>
      </c>
      <c r="AZ82" s="162">
        <v>0</v>
      </c>
      <c r="BA82" s="162">
        <v>0</v>
      </c>
      <c r="BB82" s="162">
        <v>0</v>
      </c>
      <c r="BC82" s="162">
        <v>0</v>
      </c>
      <c r="BD82" s="162">
        <v>0</v>
      </c>
      <c r="BE82" s="162">
        <v>0</v>
      </c>
      <c r="BF82" s="162">
        <v>0</v>
      </c>
      <c r="BG82" s="162">
        <v>0</v>
      </c>
      <c r="BH82" s="162">
        <v>501.8</v>
      </c>
      <c r="BI82" s="162">
        <v>0</v>
      </c>
      <c r="BJ82" s="162">
        <v>0</v>
      </c>
      <c r="BK82" s="162">
        <v>0</v>
      </c>
      <c r="BL82" s="162">
        <v>0</v>
      </c>
      <c r="BM82" s="162">
        <v>0</v>
      </c>
      <c r="BN82" s="162">
        <v>0</v>
      </c>
      <c r="BO82" s="162">
        <v>482.5</v>
      </c>
      <c r="BP82" s="162">
        <v>0</v>
      </c>
      <c r="BQ82" s="162">
        <v>0</v>
      </c>
      <c r="BR82" s="212">
        <v>0</v>
      </c>
    </row>
    <row r="83" spans="1:70" ht="12.75">
      <c r="A83" s="15">
        <f t="shared" si="2"/>
        <v>70</v>
      </c>
      <c r="B83" s="24" t="s">
        <v>196</v>
      </c>
      <c r="C83" s="188">
        <v>3700</v>
      </c>
      <c r="D83" s="25" t="s">
        <v>62</v>
      </c>
      <c r="E83" s="160">
        <f>MAX(O83:AD83)</f>
        <v>477.4</v>
      </c>
      <c r="F83" s="18" t="str">
        <f>VLOOKUP(E83,TabelaD!$A$3:$B$256,2,TRUE)</f>
        <v>Não</v>
      </c>
      <c r="G83" s="157">
        <f>LARGE(O83:BR83,1)</f>
        <v>506.7</v>
      </c>
      <c r="H83" s="157">
        <f>LARGE(O83:BR83,2)</f>
        <v>477.4</v>
      </c>
      <c r="I83" s="157">
        <f>LARGE(O83:BR83,3)</f>
        <v>0</v>
      </c>
      <c r="J83" s="157">
        <f>LARGE(O83:BR83,4)</f>
        <v>0</v>
      </c>
      <c r="K83" s="157">
        <f>LARGE(O83:BR83,5)</f>
        <v>0</v>
      </c>
      <c r="L83" s="168">
        <f>SUM(G83:K83)</f>
        <v>984.0999999999999</v>
      </c>
      <c r="M83" s="157">
        <f>L83/5</f>
        <v>196.82</v>
      </c>
      <c r="N83" s="22"/>
      <c r="O83" s="162">
        <v>0</v>
      </c>
      <c r="P83" s="162">
        <v>0</v>
      </c>
      <c r="Q83" s="162">
        <v>0</v>
      </c>
      <c r="R83" s="162">
        <v>0</v>
      </c>
      <c r="S83" s="162">
        <v>0</v>
      </c>
      <c r="T83" s="162">
        <v>0</v>
      </c>
      <c r="U83" s="162">
        <v>0</v>
      </c>
      <c r="V83" s="162">
        <v>0</v>
      </c>
      <c r="W83" s="162">
        <v>0</v>
      </c>
      <c r="X83" s="162">
        <v>0</v>
      </c>
      <c r="Y83" s="162">
        <v>477.4</v>
      </c>
      <c r="Z83" s="162">
        <v>0</v>
      </c>
      <c r="AA83" s="162">
        <v>0</v>
      </c>
      <c r="AB83" s="162">
        <v>0</v>
      </c>
      <c r="AC83" s="162">
        <v>0</v>
      </c>
      <c r="AD83" s="162">
        <v>0</v>
      </c>
      <c r="AE83" s="162">
        <v>0</v>
      </c>
      <c r="AF83" s="162">
        <v>0</v>
      </c>
      <c r="AG83" s="162">
        <v>0</v>
      </c>
      <c r="AH83" s="162">
        <v>0</v>
      </c>
      <c r="AI83" s="162">
        <v>0</v>
      </c>
      <c r="AJ83" s="162">
        <v>0</v>
      </c>
      <c r="AK83" s="162">
        <v>0</v>
      </c>
      <c r="AL83" s="162">
        <v>0</v>
      </c>
      <c r="AM83" s="162">
        <v>0</v>
      </c>
      <c r="AN83" s="162">
        <v>0</v>
      </c>
      <c r="AO83" s="162">
        <v>0</v>
      </c>
      <c r="AP83" s="162">
        <v>0</v>
      </c>
      <c r="AQ83" s="162">
        <v>0</v>
      </c>
      <c r="AR83" s="162">
        <v>0</v>
      </c>
      <c r="AS83" s="218">
        <v>0</v>
      </c>
      <c r="AT83" s="213">
        <v>0</v>
      </c>
      <c r="AU83" s="162">
        <v>0</v>
      </c>
      <c r="AV83" s="162">
        <v>0</v>
      </c>
      <c r="AW83" s="162">
        <v>0</v>
      </c>
      <c r="AX83" s="162">
        <v>0</v>
      </c>
      <c r="AY83" s="162">
        <v>0</v>
      </c>
      <c r="AZ83" s="162">
        <v>0</v>
      </c>
      <c r="BA83" s="162">
        <v>0</v>
      </c>
      <c r="BB83" s="162">
        <v>0</v>
      </c>
      <c r="BC83" s="162">
        <v>0</v>
      </c>
      <c r="BD83" s="162">
        <v>0</v>
      </c>
      <c r="BE83" s="162">
        <v>0</v>
      </c>
      <c r="BF83" s="162">
        <v>0</v>
      </c>
      <c r="BG83" s="162">
        <v>0</v>
      </c>
      <c r="BH83" s="162">
        <v>0</v>
      </c>
      <c r="BI83" s="162">
        <v>0</v>
      </c>
      <c r="BJ83" s="162">
        <v>0</v>
      </c>
      <c r="BK83" s="162">
        <v>0</v>
      </c>
      <c r="BL83" s="162">
        <v>0</v>
      </c>
      <c r="BM83" s="162">
        <v>0</v>
      </c>
      <c r="BN83" s="162">
        <v>0</v>
      </c>
      <c r="BO83" s="162">
        <v>0</v>
      </c>
      <c r="BP83" s="162">
        <v>0</v>
      </c>
      <c r="BQ83" s="162">
        <v>506.7</v>
      </c>
      <c r="BR83" s="212">
        <v>0</v>
      </c>
    </row>
    <row r="84" spans="1:70" ht="12.75">
      <c r="A84" s="15">
        <f t="shared" si="2"/>
        <v>71</v>
      </c>
      <c r="B84" s="24" t="s">
        <v>229</v>
      </c>
      <c r="C84" s="188">
        <v>12097</v>
      </c>
      <c r="D84" s="25" t="s">
        <v>182</v>
      </c>
      <c r="E84" s="160">
        <f>MAX(O84:AD84)</f>
        <v>465.5</v>
      </c>
      <c r="F84" s="18" t="str">
        <f>VLOOKUP(E84,TabelaD!$A$3:$B$256,2,TRUE)</f>
        <v>Não</v>
      </c>
      <c r="G84" s="157">
        <f>LARGE(O84:BR84,1)</f>
        <v>476.3</v>
      </c>
      <c r="H84" s="157">
        <f>LARGE(O84:BR84,2)</f>
        <v>465.5</v>
      </c>
      <c r="I84" s="157">
        <f>LARGE(O84:BR84,3)</f>
        <v>0</v>
      </c>
      <c r="J84" s="157">
        <f>LARGE(O84:BR84,4)</f>
        <v>0</v>
      </c>
      <c r="K84" s="157">
        <f>LARGE(O84:BR84,5)</f>
        <v>0</v>
      </c>
      <c r="L84" s="168">
        <f>SUM(G84:K84)</f>
        <v>941.8</v>
      </c>
      <c r="M84" s="157">
        <f>L84/5</f>
        <v>188.35999999999999</v>
      </c>
      <c r="N84" s="22"/>
      <c r="O84" s="162">
        <v>0</v>
      </c>
      <c r="P84" s="162">
        <v>0</v>
      </c>
      <c r="Q84" s="162">
        <v>0</v>
      </c>
      <c r="R84" s="162">
        <v>0</v>
      </c>
      <c r="S84" s="162">
        <v>0</v>
      </c>
      <c r="T84" s="162">
        <v>0</v>
      </c>
      <c r="U84" s="162">
        <v>0</v>
      </c>
      <c r="V84" s="162">
        <v>0</v>
      </c>
      <c r="W84" s="162">
        <v>0</v>
      </c>
      <c r="X84" s="162">
        <v>0</v>
      </c>
      <c r="Y84" s="162">
        <v>0</v>
      </c>
      <c r="Z84" s="162">
        <v>465.5</v>
      </c>
      <c r="AA84" s="162">
        <v>0</v>
      </c>
      <c r="AB84" s="162">
        <v>0</v>
      </c>
      <c r="AC84" s="162">
        <v>0</v>
      </c>
      <c r="AD84" s="162">
        <v>0</v>
      </c>
      <c r="AE84" s="162">
        <v>0</v>
      </c>
      <c r="AF84" s="162">
        <v>476.3</v>
      </c>
      <c r="AG84" s="162">
        <v>0</v>
      </c>
      <c r="AH84" s="162">
        <v>0</v>
      </c>
      <c r="AI84" s="162">
        <v>0</v>
      </c>
      <c r="AJ84" s="162">
        <v>0</v>
      </c>
      <c r="AK84" s="162">
        <v>0</v>
      </c>
      <c r="AL84" s="162">
        <v>0</v>
      </c>
      <c r="AM84" s="162">
        <v>0</v>
      </c>
      <c r="AN84" s="162">
        <v>0</v>
      </c>
      <c r="AO84" s="162">
        <v>0</v>
      </c>
      <c r="AP84" s="162">
        <v>0</v>
      </c>
      <c r="AQ84" s="162">
        <v>0</v>
      </c>
      <c r="AR84" s="162">
        <v>0</v>
      </c>
      <c r="AS84" s="218">
        <v>0</v>
      </c>
      <c r="AT84" s="213">
        <v>0</v>
      </c>
      <c r="AU84" s="162">
        <v>0</v>
      </c>
      <c r="AV84" s="162">
        <v>0</v>
      </c>
      <c r="AW84" s="162">
        <v>0</v>
      </c>
      <c r="AX84" s="162">
        <v>0</v>
      </c>
      <c r="AY84" s="162">
        <v>0</v>
      </c>
      <c r="AZ84" s="162">
        <v>0</v>
      </c>
      <c r="BA84" s="162">
        <v>0</v>
      </c>
      <c r="BB84" s="162">
        <v>0</v>
      </c>
      <c r="BC84" s="162">
        <v>0</v>
      </c>
      <c r="BD84" s="162">
        <v>0</v>
      </c>
      <c r="BE84" s="162">
        <v>0</v>
      </c>
      <c r="BF84" s="162">
        <v>0</v>
      </c>
      <c r="BG84" s="162">
        <v>0</v>
      </c>
      <c r="BH84" s="162">
        <v>0</v>
      </c>
      <c r="BI84" s="162">
        <v>0</v>
      </c>
      <c r="BJ84" s="162">
        <v>0</v>
      </c>
      <c r="BK84" s="162">
        <v>0</v>
      </c>
      <c r="BL84" s="162">
        <v>0</v>
      </c>
      <c r="BM84" s="162">
        <v>0</v>
      </c>
      <c r="BN84" s="162">
        <v>0</v>
      </c>
      <c r="BO84" s="162">
        <v>0</v>
      </c>
      <c r="BP84" s="162">
        <v>0</v>
      </c>
      <c r="BQ84" s="162">
        <v>0</v>
      </c>
      <c r="BR84" s="212">
        <v>0</v>
      </c>
    </row>
    <row r="85" spans="1:70" ht="12.75">
      <c r="A85" s="15">
        <f t="shared" si="2"/>
        <v>72</v>
      </c>
      <c r="B85" s="24" t="s">
        <v>64</v>
      </c>
      <c r="C85" s="186">
        <v>966</v>
      </c>
      <c r="D85" s="25" t="s">
        <v>60</v>
      </c>
      <c r="E85" s="160">
        <f>MAX(O85:AD85)</f>
        <v>0</v>
      </c>
      <c r="F85" s="18" t="e">
        <f>VLOOKUP(E85,TabelaD!$A$3:$B$256,2,TRUE)</f>
        <v>#N/A</v>
      </c>
      <c r="G85" s="157">
        <f>LARGE(O85:BR85,1)</f>
        <v>464.6</v>
      </c>
      <c r="H85" s="157">
        <f>LARGE(O85:BR85,2)</f>
        <v>451</v>
      </c>
      <c r="I85" s="157">
        <f>LARGE(O85:BR85,3)</f>
        <v>0</v>
      </c>
      <c r="J85" s="157">
        <f>LARGE(O85:BR85,4)</f>
        <v>0</v>
      </c>
      <c r="K85" s="157">
        <f>LARGE(O85:BR85,5)</f>
        <v>0</v>
      </c>
      <c r="L85" s="168">
        <f>SUM(G85:K85)</f>
        <v>915.6</v>
      </c>
      <c r="M85" s="157">
        <f>L85/5</f>
        <v>183.12</v>
      </c>
      <c r="N85" s="22"/>
      <c r="O85" s="162">
        <v>0</v>
      </c>
      <c r="P85" s="162">
        <v>0</v>
      </c>
      <c r="Q85" s="162">
        <v>0</v>
      </c>
      <c r="R85" s="162">
        <v>0</v>
      </c>
      <c r="S85" s="162">
        <v>0</v>
      </c>
      <c r="T85" s="162">
        <v>0</v>
      </c>
      <c r="U85" s="162">
        <v>0</v>
      </c>
      <c r="V85" s="162">
        <v>0</v>
      </c>
      <c r="W85" s="162">
        <v>0</v>
      </c>
      <c r="X85" s="162">
        <v>0</v>
      </c>
      <c r="Y85" s="162">
        <v>0</v>
      </c>
      <c r="Z85" s="162">
        <v>0</v>
      </c>
      <c r="AA85" s="162">
        <v>0</v>
      </c>
      <c r="AB85" s="162">
        <v>0</v>
      </c>
      <c r="AC85" s="162">
        <v>0</v>
      </c>
      <c r="AD85" s="162">
        <v>0</v>
      </c>
      <c r="AE85" s="162">
        <v>0</v>
      </c>
      <c r="AF85" s="162">
        <v>0</v>
      </c>
      <c r="AG85" s="162">
        <v>0</v>
      </c>
      <c r="AH85" s="162">
        <v>0</v>
      </c>
      <c r="AI85" s="162">
        <v>0</v>
      </c>
      <c r="AJ85" s="162">
        <v>0</v>
      </c>
      <c r="AK85" s="162">
        <v>0</v>
      </c>
      <c r="AL85" s="162">
        <v>0</v>
      </c>
      <c r="AM85" s="162">
        <v>0</v>
      </c>
      <c r="AN85" s="162">
        <v>0</v>
      </c>
      <c r="AO85" s="162">
        <v>0</v>
      </c>
      <c r="AP85" s="162">
        <v>0</v>
      </c>
      <c r="AQ85" s="162">
        <v>0</v>
      </c>
      <c r="AR85" s="162">
        <v>0</v>
      </c>
      <c r="AS85" s="218">
        <v>0</v>
      </c>
      <c r="AT85" s="213">
        <v>0</v>
      </c>
      <c r="AU85" s="162">
        <v>464.6</v>
      </c>
      <c r="AV85" s="162">
        <v>0</v>
      </c>
      <c r="AW85" s="162">
        <v>0</v>
      </c>
      <c r="AX85" s="162">
        <v>0</v>
      </c>
      <c r="AY85" s="162">
        <v>0</v>
      </c>
      <c r="AZ85" s="162">
        <v>0</v>
      </c>
      <c r="BA85" s="162">
        <v>0</v>
      </c>
      <c r="BB85" s="162">
        <v>0</v>
      </c>
      <c r="BC85" s="162">
        <v>451</v>
      </c>
      <c r="BD85" s="162">
        <v>0</v>
      </c>
      <c r="BE85" s="162">
        <v>0</v>
      </c>
      <c r="BF85" s="162">
        <v>0</v>
      </c>
      <c r="BG85" s="162">
        <v>0</v>
      </c>
      <c r="BH85" s="162">
        <v>0</v>
      </c>
      <c r="BI85" s="162">
        <v>0</v>
      </c>
      <c r="BJ85" s="162">
        <v>0</v>
      </c>
      <c r="BK85" s="162">
        <v>0</v>
      </c>
      <c r="BL85" s="162">
        <v>0</v>
      </c>
      <c r="BM85" s="162">
        <v>0</v>
      </c>
      <c r="BN85" s="162">
        <v>0</v>
      </c>
      <c r="BO85" s="162">
        <v>0</v>
      </c>
      <c r="BP85" s="162">
        <v>0</v>
      </c>
      <c r="BQ85" s="162">
        <v>0</v>
      </c>
      <c r="BR85" s="212">
        <v>0</v>
      </c>
    </row>
    <row r="86" spans="1:70" ht="12.75">
      <c r="A86" s="15">
        <f t="shared" si="2"/>
        <v>73</v>
      </c>
      <c r="B86" s="24" t="s">
        <v>352</v>
      </c>
      <c r="C86" s="188">
        <v>14147</v>
      </c>
      <c r="D86" s="25" t="s">
        <v>71</v>
      </c>
      <c r="E86" s="160">
        <f>MAX(O86:AD86)</f>
        <v>422</v>
      </c>
      <c r="F86" s="18" t="str">
        <f>VLOOKUP(E86,TabelaD!$A$3:$B$256,2,TRUE)</f>
        <v>Não</v>
      </c>
      <c r="G86" s="157">
        <f>LARGE(O86:BR86,1)</f>
        <v>422</v>
      </c>
      <c r="H86" s="157">
        <f>LARGE(O86:BR86,2)</f>
        <v>422</v>
      </c>
      <c r="I86" s="157">
        <f>LARGE(O86:BR86,3)</f>
        <v>0</v>
      </c>
      <c r="J86" s="157">
        <f>LARGE(O86:BR86,4)</f>
        <v>0</v>
      </c>
      <c r="K86" s="157">
        <f>LARGE(O86:BR86,5)</f>
        <v>0</v>
      </c>
      <c r="L86" s="168">
        <f>SUM(G86:K86)</f>
        <v>844</v>
      </c>
      <c r="M86" s="157">
        <f>L86/5</f>
        <v>168.8</v>
      </c>
      <c r="N86" s="22"/>
      <c r="O86" s="162">
        <v>0</v>
      </c>
      <c r="P86" s="162">
        <v>0</v>
      </c>
      <c r="Q86" s="162">
        <v>0</v>
      </c>
      <c r="R86" s="162">
        <v>0</v>
      </c>
      <c r="S86" s="162">
        <v>0</v>
      </c>
      <c r="T86" s="162">
        <v>422</v>
      </c>
      <c r="U86" s="162">
        <v>0</v>
      </c>
      <c r="V86" s="162">
        <v>422</v>
      </c>
      <c r="W86" s="162">
        <v>0</v>
      </c>
      <c r="X86" s="162">
        <v>0</v>
      </c>
      <c r="Y86" s="162">
        <v>0</v>
      </c>
      <c r="Z86" s="162">
        <v>0</v>
      </c>
      <c r="AA86" s="162">
        <v>0</v>
      </c>
      <c r="AB86" s="162">
        <v>0</v>
      </c>
      <c r="AC86" s="162">
        <v>0</v>
      </c>
      <c r="AD86" s="162">
        <v>0</v>
      </c>
      <c r="AE86" s="162">
        <v>0</v>
      </c>
      <c r="AF86" s="162">
        <v>0</v>
      </c>
      <c r="AG86" s="162">
        <v>0</v>
      </c>
      <c r="AH86" s="162">
        <v>0</v>
      </c>
      <c r="AI86" s="162">
        <v>0</v>
      </c>
      <c r="AJ86" s="162">
        <v>0</v>
      </c>
      <c r="AK86" s="162">
        <v>0</v>
      </c>
      <c r="AL86" s="162">
        <v>0</v>
      </c>
      <c r="AM86" s="162">
        <v>0</v>
      </c>
      <c r="AN86" s="162">
        <v>0</v>
      </c>
      <c r="AO86" s="162">
        <v>0</v>
      </c>
      <c r="AP86" s="162">
        <v>0</v>
      </c>
      <c r="AQ86" s="162">
        <v>0</v>
      </c>
      <c r="AR86" s="162">
        <v>0</v>
      </c>
      <c r="AS86" s="218">
        <v>0</v>
      </c>
      <c r="AT86" s="213">
        <v>0</v>
      </c>
      <c r="AU86" s="162">
        <v>0</v>
      </c>
      <c r="AV86" s="162">
        <v>0</v>
      </c>
      <c r="AW86" s="162">
        <v>0</v>
      </c>
      <c r="AX86" s="162">
        <v>0</v>
      </c>
      <c r="AY86" s="162">
        <v>0</v>
      </c>
      <c r="AZ86" s="162">
        <v>0</v>
      </c>
      <c r="BA86" s="162">
        <v>0</v>
      </c>
      <c r="BB86" s="162">
        <v>0</v>
      </c>
      <c r="BC86" s="162">
        <v>0</v>
      </c>
      <c r="BD86" s="162">
        <v>0</v>
      </c>
      <c r="BE86" s="162">
        <v>0</v>
      </c>
      <c r="BF86" s="162">
        <v>0</v>
      </c>
      <c r="BG86" s="162">
        <v>0</v>
      </c>
      <c r="BH86" s="162">
        <v>0</v>
      </c>
      <c r="BI86" s="162">
        <v>0</v>
      </c>
      <c r="BJ86" s="162">
        <v>0</v>
      </c>
      <c r="BK86" s="162">
        <v>0</v>
      </c>
      <c r="BL86" s="162">
        <v>0</v>
      </c>
      <c r="BM86" s="162">
        <v>0</v>
      </c>
      <c r="BN86" s="162">
        <v>0</v>
      </c>
      <c r="BO86" s="162">
        <v>0</v>
      </c>
      <c r="BP86" s="162">
        <v>0</v>
      </c>
      <c r="BQ86" s="162">
        <v>0</v>
      </c>
      <c r="BR86" s="212">
        <v>0</v>
      </c>
    </row>
    <row r="87" spans="1:70" ht="12.75">
      <c r="A87" s="15">
        <f t="shared" si="2"/>
        <v>74</v>
      </c>
      <c r="B87" s="24" t="s">
        <v>353</v>
      </c>
      <c r="C87" s="188">
        <v>14052</v>
      </c>
      <c r="D87" s="25" t="s">
        <v>71</v>
      </c>
      <c r="E87" s="160">
        <f>MAX(O87:AD87)</f>
        <v>418</v>
      </c>
      <c r="F87" s="18" t="str">
        <f>VLOOKUP(E87,TabelaD!$A$3:$B$256,2,TRUE)</f>
        <v>Não</v>
      </c>
      <c r="G87" s="157">
        <f>LARGE(O87:BR87,1)</f>
        <v>418</v>
      </c>
      <c r="H87" s="157">
        <f>LARGE(O87:BR87,2)</f>
        <v>406</v>
      </c>
      <c r="I87" s="157">
        <f>LARGE(O87:BR87,3)</f>
        <v>0</v>
      </c>
      <c r="J87" s="157">
        <f>LARGE(O87:BR87,4)</f>
        <v>0</v>
      </c>
      <c r="K87" s="157">
        <f>LARGE(O87:BR87,5)</f>
        <v>0</v>
      </c>
      <c r="L87" s="168">
        <f>SUM(G87:K87)</f>
        <v>824</v>
      </c>
      <c r="M87" s="157">
        <f>L87/5</f>
        <v>164.8</v>
      </c>
      <c r="N87" s="22"/>
      <c r="O87" s="162">
        <v>0</v>
      </c>
      <c r="P87" s="162">
        <v>0</v>
      </c>
      <c r="Q87" s="162">
        <v>0</v>
      </c>
      <c r="R87" s="162">
        <v>0</v>
      </c>
      <c r="S87" s="162">
        <v>0</v>
      </c>
      <c r="T87" s="162">
        <v>418</v>
      </c>
      <c r="U87" s="162">
        <v>0</v>
      </c>
      <c r="V87" s="162">
        <v>406</v>
      </c>
      <c r="W87" s="162">
        <v>0</v>
      </c>
      <c r="X87" s="162">
        <v>0</v>
      </c>
      <c r="Y87" s="162">
        <v>0</v>
      </c>
      <c r="Z87" s="162">
        <v>0</v>
      </c>
      <c r="AA87" s="162">
        <v>0</v>
      </c>
      <c r="AB87" s="162">
        <v>0</v>
      </c>
      <c r="AC87" s="162">
        <v>0</v>
      </c>
      <c r="AD87" s="162">
        <v>0</v>
      </c>
      <c r="AE87" s="162">
        <v>0</v>
      </c>
      <c r="AF87" s="162">
        <v>0</v>
      </c>
      <c r="AG87" s="162">
        <v>0</v>
      </c>
      <c r="AH87" s="162">
        <v>0</v>
      </c>
      <c r="AI87" s="162">
        <v>0</v>
      </c>
      <c r="AJ87" s="162">
        <v>0</v>
      </c>
      <c r="AK87" s="162">
        <v>0</v>
      </c>
      <c r="AL87" s="162">
        <v>0</v>
      </c>
      <c r="AM87" s="162">
        <v>0</v>
      </c>
      <c r="AN87" s="162">
        <v>0</v>
      </c>
      <c r="AO87" s="162">
        <v>0</v>
      </c>
      <c r="AP87" s="162">
        <v>0</v>
      </c>
      <c r="AQ87" s="162">
        <v>0</v>
      </c>
      <c r="AR87" s="162">
        <v>0</v>
      </c>
      <c r="AS87" s="218">
        <v>0</v>
      </c>
      <c r="AT87" s="213">
        <v>0</v>
      </c>
      <c r="AU87" s="162">
        <v>0</v>
      </c>
      <c r="AV87" s="162">
        <v>0</v>
      </c>
      <c r="AW87" s="162">
        <v>0</v>
      </c>
      <c r="AX87" s="162">
        <v>0</v>
      </c>
      <c r="AY87" s="162">
        <v>0</v>
      </c>
      <c r="AZ87" s="162">
        <v>0</v>
      </c>
      <c r="BA87" s="162">
        <v>0</v>
      </c>
      <c r="BB87" s="162">
        <v>0</v>
      </c>
      <c r="BC87" s="162">
        <v>0</v>
      </c>
      <c r="BD87" s="162">
        <v>0</v>
      </c>
      <c r="BE87" s="162">
        <v>0</v>
      </c>
      <c r="BF87" s="162">
        <v>0</v>
      </c>
      <c r="BG87" s="162">
        <v>0</v>
      </c>
      <c r="BH87" s="162">
        <v>0</v>
      </c>
      <c r="BI87" s="162">
        <v>0</v>
      </c>
      <c r="BJ87" s="162">
        <v>0</v>
      </c>
      <c r="BK87" s="162">
        <v>0</v>
      </c>
      <c r="BL87" s="162">
        <v>0</v>
      </c>
      <c r="BM87" s="162">
        <v>0</v>
      </c>
      <c r="BN87" s="162">
        <v>0</v>
      </c>
      <c r="BO87" s="162">
        <v>0</v>
      </c>
      <c r="BP87" s="162">
        <v>0</v>
      </c>
      <c r="BQ87" s="162">
        <v>0</v>
      </c>
      <c r="BR87" s="212">
        <v>0</v>
      </c>
    </row>
    <row r="88" spans="1:70" ht="12.75">
      <c r="A88" s="15">
        <f t="shared" si="2"/>
        <v>75</v>
      </c>
      <c r="B88" s="24" t="s">
        <v>178</v>
      </c>
      <c r="C88" s="188">
        <v>10693</v>
      </c>
      <c r="D88" s="25" t="s">
        <v>54</v>
      </c>
      <c r="E88" s="160">
        <f>MAX(O88:AD88)</f>
        <v>0</v>
      </c>
      <c r="F88" s="18" t="e">
        <f>VLOOKUP(E88,TabelaD!$A$3:$B$256,2,TRUE)</f>
        <v>#N/A</v>
      </c>
      <c r="G88" s="157">
        <f>LARGE(O88:BR88,1)</f>
        <v>412.3</v>
      </c>
      <c r="H88" s="157">
        <f>LARGE(O88:BR88,2)</f>
        <v>358.7</v>
      </c>
      <c r="I88" s="157">
        <f>LARGE(O88:BR88,3)</f>
        <v>0</v>
      </c>
      <c r="J88" s="157">
        <f>LARGE(O88:BR88,4)</f>
        <v>0</v>
      </c>
      <c r="K88" s="157">
        <f>LARGE(O88:BR88,5)</f>
        <v>0</v>
      </c>
      <c r="L88" s="168">
        <f>SUM(G88:K88)</f>
        <v>771</v>
      </c>
      <c r="M88" s="157">
        <f>L88/5</f>
        <v>154.2</v>
      </c>
      <c r="N88" s="22"/>
      <c r="O88" s="162">
        <v>0</v>
      </c>
      <c r="P88" s="162">
        <v>0</v>
      </c>
      <c r="Q88" s="162">
        <v>0</v>
      </c>
      <c r="R88" s="162">
        <v>0</v>
      </c>
      <c r="S88" s="162">
        <v>0</v>
      </c>
      <c r="T88" s="162">
        <v>0</v>
      </c>
      <c r="U88" s="162">
        <v>0</v>
      </c>
      <c r="V88" s="162">
        <v>0</v>
      </c>
      <c r="W88" s="162">
        <v>0</v>
      </c>
      <c r="X88" s="162">
        <v>0</v>
      </c>
      <c r="Y88" s="162">
        <v>0</v>
      </c>
      <c r="Z88" s="162">
        <v>0</v>
      </c>
      <c r="AA88" s="162">
        <v>0</v>
      </c>
      <c r="AB88" s="162">
        <v>0</v>
      </c>
      <c r="AC88" s="162">
        <v>0</v>
      </c>
      <c r="AD88" s="162">
        <v>0</v>
      </c>
      <c r="AE88" s="162">
        <v>0</v>
      </c>
      <c r="AF88" s="162">
        <v>0</v>
      </c>
      <c r="AG88" s="162">
        <v>0</v>
      </c>
      <c r="AH88" s="162">
        <v>358.7</v>
      </c>
      <c r="AI88" s="162">
        <v>0</v>
      </c>
      <c r="AJ88" s="162">
        <v>0</v>
      </c>
      <c r="AK88" s="162">
        <v>0</v>
      </c>
      <c r="AL88" s="162">
        <v>0</v>
      </c>
      <c r="AM88" s="162">
        <v>0</v>
      </c>
      <c r="AN88" s="162">
        <v>0</v>
      </c>
      <c r="AO88" s="162">
        <v>0</v>
      </c>
      <c r="AP88" s="162">
        <v>0</v>
      </c>
      <c r="AQ88" s="162">
        <v>0</v>
      </c>
      <c r="AR88" s="162">
        <v>0</v>
      </c>
      <c r="AS88" s="218">
        <v>0</v>
      </c>
      <c r="AT88" s="213">
        <v>0</v>
      </c>
      <c r="AU88" s="162">
        <v>0</v>
      </c>
      <c r="AV88" s="162">
        <v>0</v>
      </c>
      <c r="AW88" s="162">
        <v>0</v>
      </c>
      <c r="AX88" s="162">
        <v>0</v>
      </c>
      <c r="AY88" s="162">
        <v>0</v>
      </c>
      <c r="AZ88" s="162">
        <v>0</v>
      </c>
      <c r="BA88" s="162">
        <v>0</v>
      </c>
      <c r="BB88" s="162">
        <v>0</v>
      </c>
      <c r="BC88" s="162">
        <v>0</v>
      </c>
      <c r="BD88" s="162">
        <v>0</v>
      </c>
      <c r="BE88" s="162">
        <v>0</v>
      </c>
      <c r="BF88" s="162">
        <v>0</v>
      </c>
      <c r="BG88" s="162">
        <v>0</v>
      </c>
      <c r="BH88" s="162">
        <v>0</v>
      </c>
      <c r="BI88" s="162">
        <v>0</v>
      </c>
      <c r="BJ88" s="162">
        <v>0</v>
      </c>
      <c r="BK88" s="162">
        <v>0</v>
      </c>
      <c r="BL88" s="162">
        <v>0</v>
      </c>
      <c r="BM88" s="162">
        <v>0</v>
      </c>
      <c r="BN88" s="162">
        <v>0</v>
      </c>
      <c r="BO88" s="162">
        <v>0</v>
      </c>
      <c r="BP88" s="162">
        <v>0</v>
      </c>
      <c r="BQ88" s="162">
        <v>0</v>
      </c>
      <c r="BR88" s="212">
        <v>412.3</v>
      </c>
    </row>
    <row r="89" spans="1:70" ht="12.75">
      <c r="A89" s="15">
        <f t="shared" si="2"/>
        <v>76</v>
      </c>
      <c r="B89" s="24" t="s">
        <v>26</v>
      </c>
      <c r="C89" s="186">
        <v>2702</v>
      </c>
      <c r="D89" s="25" t="s">
        <v>14</v>
      </c>
      <c r="E89" s="160">
        <f>MAX(O89:AD89)</f>
        <v>0</v>
      </c>
      <c r="F89" s="18" t="e">
        <f>VLOOKUP(E89,TabelaD!$A$3:$B$256,2,TRUE)</f>
        <v>#N/A</v>
      </c>
      <c r="G89" s="157">
        <f>LARGE(O89:BR89,1)</f>
        <v>590.9</v>
      </c>
      <c r="H89" s="157">
        <f>LARGE(O89:BR89,2)</f>
        <v>0</v>
      </c>
      <c r="I89" s="157">
        <f>LARGE(O89:BR89,3)</f>
        <v>0</v>
      </c>
      <c r="J89" s="157">
        <f>LARGE(O89:BR89,4)</f>
        <v>0</v>
      </c>
      <c r="K89" s="157">
        <f>LARGE(O89:BR89,5)</f>
        <v>0</v>
      </c>
      <c r="L89" s="168">
        <f>SUM(G89:K89)</f>
        <v>590.9</v>
      </c>
      <c r="M89" s="157">
        <f>L89/5</f>
        <v>118.17999999999999</v>
      </c>
      <c r="N89" s="22"/>
      <c r="O89" s="162">
        <v>0</v>
      </c>
      <c r="P89" s="162">
        <v>0</v>
      </c>
      <c r="Q89" s="162">
        <v>0</v>
      </c>
      <c r="R89" s="162">
        <v>0</v>
      </c>
      <c r="S89" s="162">
        <v>0</v>
      </c>
      <c r="T89" s="162">
        <v>0</v>
      </c>
      <c r="U89" s="162">
        <v>0</v>
      </c>
      <c r="V89" s="162">
        <v>0</v>
      </c>
      <c r="W89" s="162">
        <v>0</v>
      </c>
      <c r="X89" s="162">
        <v>0</v>
      </c>
      <c r="Y89" s="162">
        <v>0</v>
      </c>
      <c r="Z89" s="162">
        <v>0</v>
      </c>
      <c r="AA89" s="162">
        <v>0</v>
      </c>
      <c r="AB89" s="162">
        <v>0</v>
      </c>
      <c r="AC89" s="162">
        <v>0</v>
      </c>
      <c r="AD89" s="162">
        <v>0</v>
      </c>
      <c r="AE89" s="162">
        <v>0</v>
      </c>
      <c r="AF89" s="162">
        <v>0</v>
      </c>
      <c r="AG89" s="162">
        <v>0</v>
      </c>
      <c r="AH89" s="162">
        <v>0</v>
      </c>
      <c r="AI89" s="162">
        <v>0</v>
      </c>
      <c r="AJ89" s="162">
        <v>0</v>
      </c>
      <c r="AK89" s="162">
        <v>0</v>
      </c>
      <c r="AL89" s="162">
        <v>0</v>
      </c>
      <c r="AM89" s="162">
        <v>0</v>
      </c>
      <c r="AN89" s="162">
        <v>0</v>
      </c>
      <c r="AO89" s="162">
        <v>0</v>
      </c>
      <c r="AP89" s="162">
        <v>0</v>
      </c>
      <c r="AQ89" s="162">
        <v>0</v>
      </c>
      <c r="AR89" s="162">
        <v>0</v>
      </c>
      <c r="AS89" s="218">
        <v>0</v>
      </c>
      <c r="AT89" s="213">
        <v>0</v>
      </c>
      <c r="AU89" s="162">
        <v>590.9</v>
      </c>
      <c r="AV89" s="162">
        <v>0</v>
      </c>
      <c r="AW89" s="162">
        <v>0</v>
      </c>
      <c r="AX89" s="162">
        <v>0</v>
      </c>
      <c r="AY89" s="162">
        <v>0</v>
      </c>
      <c r="AZ89" s="162">
        <v>0</v>
      </c>
      <c r="BA89" s="162">
        <v>0</v>
      </c>
      <c r="BB89" s="162">
        <v>0</v>
      </c>
      <c r="BC89" s="162">
        <v>0</v>
      </c>
      <c r="BD89" s="162">
        <v>0</v>
      </c>
      <c r="BE89" s="162">
        <v>0</v>
      </c>
      <c r="BF89" s="162">
        <v>0</v>
      </c>
      <c r="BG89" s="162">
        <v>0</v>
      </c>
      <c r="BH89" s="162">
        <v>0</v>
      </c>
      <c r="BI89" s="162">
        <v>0</v>
      </c>
      <c r="BJ89" s="162">
        <v>0</v>
      </c>
      <c r="BK89" s="162">
        <v>0</v>
      </c>
      <c r="BL89" s="162">
        <v>0</v>
      </c>
      <c r="BM89" s="162">
        <v>0</v>
      </c>
      <c r="BN89" s="162">
        <v>0</v>
      </c>
      <c r="BO89" s="162">
        <v>0</v>
      </c>
      <c r="BP89" s="162">
        <v>0</v>
      </c>
      <c r="BQ89" s="162">
        <v>0</v>
      </c>
      <c r="BR89" s="212">
        <v>0</v>
      </c>
    </row>
    <row r="90" spans="1:70" ht="12.75">
      <c r="A90" s="15">
        <f t="shared" si="2"/>
        <v>77</v>
      </c>
      <c r="B90" s="24" t="s">
        <v>61</v>
      </c>
      <c r="C90" s="186">
        <v>7975</v>
      </c>
      <c r="D90" s="25" t="s">
        <v>37</v>
      </c>
      <c r="E90" s="160">
        <f>MAX(O90:AD90)</f>
        <v>0</v>
      </c>
      <c r="F90" s="18" t="e">
        <f>VLOOKUP(E90,TabelaD!$A$3:$B$256,2,TRUE)</f>
        <v>#N/A</v>
      </c>
      <c r="G90" s="157">
        <f>LARGE(O90:BR90,1)</f>
        <v>578.3</v>
      </c>
      <c r="H90" s="157">
        <f>LARGE(O90:BR90,2)</f>
        <v>0</v>
      </c>
      <c r="I90" s="157">
        <f>LARGE(O90:BR90,3)</f>
        <v>0</v>
      </c>
      <c r="J90" s="157">
        <f>LARGE(O90:BR90,4)</f>
        <v>0</v>
      </c>
      <c r="K90" s="157">
        <f>LARGE(O90:BR90,5)</f>
        <v>0</v>
      </c>
      <c r="L90" s="168">
        <f>SUM(G90:K90)</f>
        <v>578.3</v>
      </c>
      <c r="M90" s="157">
        <f>L90/5</f>
        <v>115.66</v>
      </c>
      <c r="N90" s="22"/>
      <c r="O90" s="162">
        <v>0</v>
      </c>
      <c r="P90" s="162">
        <v>0</v>
      </c>
      <c r="Q90" s="162">
        <v>0</v>
      </c>
      <c r="R90" s="162">
        <v>0</v>
      </c>
      <c r="S90" s="162">
        <v>0</v>
      </c>
      <c r="T90" s="162">
        <v>0</v>
      </c>
      <c r="U90" s="162">
        <v>0</v>
      </c>
      <c r="V90" s="162">
        <v>0</v>
      </c>
      <c r="W90" s="162">
        <v>0</v>
      </c>
      <c r="X90" s="162">
        <v>0</v>
      </c>
      <c r="Y90" s="162">
        <v>0</v>
      </c>
      <c r="Z90" s="162">
        <v>0</v>
      </c>
      <c r="AA90" s="162">
        <v>0</v>
      </c>
      <c r="AB90" s="162">
        <v>0</v>
      </c>
      <c r="AC90" s="162">
        <v>0</v>
      </c>
      <c r="AD90" s="162">
        <v>0</v>
      </c>
      <c r="AE90" s="162">
        <v>0</v>
      </c>
      <c r="AF90" s="162">
        <v>0</v>
      </c>
      <c r="AG90" s="162">
        <v>0</v>
      </c>
      <c r="AH90" s="162">
        <v>0</v>
      </c>
      <c r="AI90" s="162">
        <v>0</v>
      </c>
      <c r="AJ90" s="162">
        <v>0</v>
      </c>
      <c r="AK90" s="162">
        <v>0</v>
      </c>
      <c r="AL90" s="162">
        <v>0</v>
      </c>
      <c r="AM90" s="162">
        <v>0</v>
      </c>
      <c r="AN90" s="162">
        <v>0</v>
      </c>
      <c r="AO90" s="162">
        <v>0</v>
      </c>
      <c r="AP90" s="162">
        <v>0</v>
      </c>
      <c r="AQ90" s="162">
        <v>0</v>
      </c>
      <c r="AR90" s="162">
        <v>0</v>
      </c>
      <c r="AS90" s="218">
        <v>0</v>
      </c>
      <c r="AT90" s="213">
        <v>0</v>
      </c>
      <c r="AU90" s="162">
        <v>0</v>
      </c>
      <c r="AV90" s="162">
        <v>0</v>
      </c>
      <c r="AW90" s="162">
        <v>0</v>
      </c>
      <c r="AX90" s="162">
        <v>0</v>
      </c>
      <c r="AY90" s="162">
        <v>0</v>
      </c>
      <c r="AZ90" s="162">
        <v>0</v>
      </c>
      <c r="BA90" s="162">
        <v>0</v>
      </c>
      <c r="BB90" s="162">
        <v>0</v>
      </c>
      <c r="BC90" s="162">
        <v>578.3</v>
      </c>
      <c r="BD90" s="162">
        <v>0</v>
      </c>
      <c r="BE90" s="162">
        <v>0</v>
      </c>
      <c r="BF90" s="162">
        <v>0</v>
      </c>
      <c r="BG90" s="162">
        <v>0</v>
      </c>
      <c r="BH90" s="162">
        <v>0</v>
      </c>
      <c r="BI90" s="162">
        <v>0</v>
      </c>
      <c r="BJ90" s="162">
        <v>0</v>
      </c>
      <c r="BK90" s="162">
        <v>0</v>
      </c>
      <c r="BL90" s="162">
        <v>0</v>
      </c>
      <c r="BM90" s="162">
        <v>0</v>
      </c>
      <c r="BN90" s="162">
        <v>0</v>
      </c>
      <c r="BO90" s="162">
        <v>0</v>
      </c>
      <c r="BP90" s="162">
        <v>0</v>
      </c>
      <c r="BQ90" s="162">
        <v>0</v>
      </c>
      <c r="BR90" s="212">
        <v>0</v>
      </c>
    </row>
    <row r="91" spans="1:70" ht="12.75">
      <c r="A91" s="15">
        <f t="shared" si="2"/>
        <v>78</v>
      </c>
      <c r="B91" s="24" t="s">
        <v>169</v>
      </c>
      <c r="C91" s="188">
        <v>11083</v>
      </c>
      <c r="D91" s="25" t="s">
        <v>60</v>
      </c>
      <c r="E91" s="160">
        <f>MAX(O91:AD91)</f>
        <v>0</v>
      </c>
      <c r="F91" s="18" t="e">
        <f>VLOOKUP(E91,TabelaD!$A$3:$B$256,2,TRUE)</f>
        <v>#N/A</v>
      </c>
      <c r="G91" s="157">
        <f>LARGE(O91:BR91,1)</f>
        <v>578.3</v>
      </c>
      <c r="H91" s="157">
        <f>LARGE(O91:BR91,2)</f>
        <v>0</v>
      </c>
      <c r="I91" s="157">
        <f>LARGE(O91:BR91,3)</f>
        <v>0</v>
      </c>
      <c r="J91" s="157">
        <f>LARGE(O91:BR91,4)</f>
        <v>0</v>
      </c>
      <c r="K91" s="157">
        <f>LARGE(O91:BR91,5)</f>
        <v>0</v>
      </c>
      <c r="L91" s="168">
        <f>SUM(G91:K91)</f>
        <v>578.3</v>
      </c>
      <c r="M91" s="157">
        <f>L91/5</f>
        <v>115.66</v>
      </c>
      <c r="N91" s="22"/>
      <c r="O91" s="162">
        <v>0</v>
      </c>
      <c r="P91" s="162">
        <v>0</v>
      </c>
      <c r="Q91" s="162">
        <v>0</v>
      </c>
      <c r="R91" s="162">
        <v>0</v>
      </c>
      <c r="S91" s="162">
        <v>0</v>
      </c>
      <c r="T91" s="162">
        <v>0</v>
      </c>
      <c r="U91" s="162">
        <v>0</v>
      </c>
      <c r="V91" s="162">
        <v>0</v>
      </c>
      <c r="W91" s="162">
        <v>0</v>
      </c>
      <c r="X91" s="162">
        <v>0</v>
      </c>
      <c r="Y91" s="162">
        <v>0</v>
      </c>
      <c r="Z91" s="162">
        <v>0</v>
      </c>
      <c r="AA91" s="162">
        <v>0</v>
      </c>
      <c r="AB91" s="162">
        <v>0</v>
      </c>
      <c r="AC91" s="162">
        <v>0</v>
      </c>
      <c r="AD91" s="162">
        <v>0</v>
      </c>
      <c r="AE91" s="162">
        <v>0</v>
      </c>
      <c r="AF91" s="162">
        <v>0</v>
      </c>
      <c r="AG91" s="162">
        <v>0</v>
      </c>
      <c r="AH91" s="162">
        <v>0</v>
      </c>
      <c r="AI91" s="162">
        <v>0</v>
      </c>
      <c r="AJ91" s="162">
        <v>0</v>
      </c>
      <c r="AK91" s="162">
        <v>0</v>
      </c>
      <c r="AL91" s="162">
        <v>0</v>
      </c>
      <c r="AM91" s="162">
        <v>0</v>
      </c>
      <c r="AN91" s="162">
        <v>0</v>
      </c>
      <c r="AO91" s="162">
        <v>0</v>
      </c>
      <c r="AP91" s="162">
        <v>0</v>
      </c>
      <c r="AQ91" s="162">
        <v>0</v>
      </c>
      <c r="AR91" s="162">
        <v>0</v>
      </c>
      <c r="AS91" s="218">
        <v>0</v>
      </c>
      <c r="AT91" s="213">
        <v>0</v>
      </c>
      <c r="AU91" s="162">
        <v>0</v>
      </c>
      <c r="AV91" s="162">
        <v>0</v>
      </c>
      <c r="AW91" s="162">
        <v>0</v>
      </c>
      <c r="AX91" s="162">
        <v>0</v>
      </c>
      <c r="AY91" s="162">
        <v>0</v>
      </c>
      <c r="AZ91" s="162">
        <v>0</v>
      </c>
      <c r="BA91" s="162">
        <v>0</v>
      </c>
      <c r="BB91" s="162">
        <v>0</v>
      </c>
      <c r="BC91" s="162">
        <v>578.3</v>
      </c>
      <c r="BD91" s="162">
        <v>0</v>
      </c>
      <c r="BE91" s="162">
        <v>0</v>
      </c>
      <c r="BF91" s="162">
        <v>0</v>
      </c>
      <c r="BG91" s="162">
        <v>0</v>
      </c>
      <c r="BH91" s="162">
        <v>0</v>
      </c>
      <c r="BI91" s="162">
        <v>0</v>
      </c>
      <c r="BJ91" s="162">
        <v>0</v>
      </c>
      <c r="BK91" s="162">
        <v>0</v>
      </c>
      <c r="BL91" s="162">
        <v>0</v>
      </c>
      <c r="BM91" s="162">
        <v>0</v>
      </c>
      <c r="BN91" s="162">
        <v>0</v>
      </c>
      <c r="BO91" s="162">
        <v>0</v>
      </c>
      <c r="BP91" s="162">
        <v>0</v>
      </c>
      <c r="BQ91" s="162">
        <v>0</v>
      </c>
      <c r="BR91" s="212">
        <v>0</v>
      </c>
    </row>
    <row r="92" spans="1:70" ht="12.75">
      <c r="A92" s="15">
        <f t="shared" si="2"/>
        <v>79</v>
      </c>
      <c r="B92" s="24" t="s">
        <v>238</v>
      </c>
      <c r="C92" s="188">
        <v>12313</v>
      </c>
      <c r="D92" s="17" t="s">
        <v>306</v>
      </c>
      <c r="E92" s="160">
        <f>MAX(O92:AD92)</f>
        <v>0</v>
      </c>
      <c r="F92" s="18" t="e">
        <f>VLOOKUP(E92,TabelaD!$A$3:$B$256,2,TRUE)</f>
        <v>#N/A</v>
      </c>
      <c r="G92" s="157">
        <f>LARGE(O92:BR92,1)</f>
        <v>577</v>
      </c>
      <c r="H92" s="157">
        <f>LARGE(O92:BR92,2)</f>
        <v>0</v>
      </c>
      <c r="I92" s="157">
        <f>LARGE(O92:BR92,3)</f>
        <v>0</v>
      </c>
      <c r="J92" s="157">
        <f>LARGE(O92:BR92,4)</f>
        <v>0</v>
      </c>
      <c r="K92" s="157">
        <f>LARGE(O92:BR92,5)</f>
        <v>0</v>
      </c>
      <c r="L92" s="168">
        <f>SUM(G92:K92)</f>
        <v>577</v>
      </c>
      <c r="M92" s="157">
        <f>L92/5</f>
        <v>115.4</v>
      </c>
      <c r="N92" s="22"/>
      <c r="O92" s="162">
        <v>0</v>
      </c>
      <c r="P92" s="162">
        <v>0</v>
      </c>
      <c r="Q92" s="162">
        <v>0</v>
      </c>
      <c r="R92" s="162">
        <v>0</v>
      </c>
      <c r="S92" s="162">
        <v>0</v>
      </c>
      <c r="T92" s="162">
        <v>0</v>
      </c>
      <c r="U92" s="162">
        <v>0</v>
      </c>
      <c r="V92" s="162">
        <v>0</v>
      </c>
      <c r="W92" s="162">
        <v>0</v>
      </c>
      <c r="X92" s="162">
        <v>0</v>
      </c>
      <c r="Y92" s="162">
        <v>0</v>
      </c>
      <c r="Z92" s="162">
        <v>0</v>
      </c>
      <c r="AA92" s="162">
        <v>0</v>
      </c>
      <c r="AB92" s="162">
        <v>0</v>
      </c>
      <c r="AC92" s="162">
        <v>0</v>
      </c>
      <c r="AD92" s="162">
        <v>0</v>
      </c>
      <c r="AE92" s="162">
        <v>0</v>
      </c>
      <c r="AF92" s="162">
        <v>0</v>
      </c>
      <c r="AG92" s="162">
        <v>0</v>
      </c>
      <c r="AH92" s="162">
        <v>0</v>
      </c>
      <c r="AI92" s="162">
        <v>0</v>
      </c>
      <c r="AJ92" s="162">
        <v>0</v>
      </c>
      <c r="AK92" s="162">
        <v>0</v>
      </c>
      <c r="AL92" s="162">
        <v>0</v>
      </c>
      <c r="AM92" s="162">
        <v>0</v>
      </c>
      <c r="AN92" s="162">
        <v>0</v>
      </c>
      <c r="AO92" s="162">
        <v>0</v>
      </c>
      <c r="AP92" s="162">
        <v>0</v>
      </c>
      <c r="AQ92" s="162">
        <v>0</v>
      </c>
      <c r="AR92" s="162">
        <v>0</v>
      </c>
      <c r="AS92" s="218">
        <v>0</v>
      </c>
      <c r="AT92" s="213">
        <v>0</v>
      </c>
      <c r="AU92" s="162">
        <v>0</v>
      </c>
      <c r="AV92" s="162">
        <v>0</v>
      </c>
      <c r="AW92" s="162">
        <v>0</v>
      </c>
      <c r="AX92" s="162">
        <v>0</v>
      </c>
      <c r="AY92" s="162">
        <v>0</v>
      </c>
      <c r="AZ92" s="162">
        <v>0</v>
      </c>
      <c r="BA92" s="162">
        <v>0</v>
      </c>
      <c r="BB92" s="162">
        <v>0</v>
      </c>
      <c r="BC92" s="162">
        <v>577</v>
      </c>
      <c r="BD92" s="162">
        <v>0</v>
      </c>
      <c r="BE92" s="162">
        <v>0</v>
      </c>
      <c r="BF92" s="162">
        <v>0</v>
      </c>
      <c r="BG92" s="162">
        <v>0</v>
      </c>
      <c r="BH92" s="162">
        <v>0</v>
      </c>
      <c r="BI92" s="162">
        <v>0</v>
      </c>
      <c r="BJ92" s="162">
        <v>0</v>
      </c>
      <c r="BK92" s="162">
        <v>0</v>
      </c>
      <c r="BL92" s="162">
        <v>0</v>
      </c>
      <c r="BM92" s="162">
        <v>0</v>
      </c>
      <c r="BN92" s="162">
        <v>0</v>
      </c>
      <c r="BO92" s="162">
        <v>0</v>
      </c>
      <c r="BP92" s="162">
        <v>0</v>
      </c>
      <c r="BQ92" s="162">
        <v>0</v>
      </c>
      <c r="BR92" s="212">
        <v>0</v>
      </c>
    </row>
    <row r="93" spans="1:70" ht="12.75">
      <c r="A93" s="15">
        <f t="shared" si="2"/>
        <v>80</v>
      </c>
      <c r="B93" s="27" t="s">
        <v>35</v>
      </c>
      <c r="C93" s="189">
        <v>5458</v>
      </c>
      <c r="D93" s="28" t="s">
        <v>30</v>
      </c>
      <c r="E93" s="160">
        <f>MAX(O93:AD93)</f>
        <v>0</v>
      </c>
      <c r="F93" s="18" t="e">
        <f>VLOOKUP(E93,TabelaD!$A$3:$B$256,2,TRUE)</f>
        <v>#N/A</v>
      </c>
      <c r="G93" s="157">
        <f>LARGE(O93:BR93,1)</f>
        <v>570.1</v>
      </c>
      <c r="H93" s="157">
        <f>LARGE(O93:BR93,2)</f>
        <v>0</v>
      </c>
      <c r="I93" s="157">
        <f>LARGE(O93:BR93,3)</f>
        <v>0</v>
      </c>
      <c r="J93" s="157">
        <f>LARGE(O93:BR93,4)</f>
        <v>0</v>
      </c>
      <c r="K93" s="157">
        <f>LARGE(O93:BR93,5)</f>
        <v>0</v>
      </c>
      <c r="L93" s="168">
        <f>SUM(G93:K93)</f>
        <v>570.1</v>
      </c>
      <c r="M93" s="157">
        <f>L93/5</f>
        <v>114.02000000000001</v>
      </c>
      <c r="N93" s="22"/>
      <c r="O93" s="162">
        <v>0</v>
      </c>
      <c r="P93" s="162">
        <v>0</v>
      </c>
      <c r="Q93" s="162">
        <v>0</v>
      </c>
      <c r="R93" s="162">
        <v>0</v>
      </c>
      <c r="S93" s="162">
        <v>0</v>
      </c>
      <c r="T93" s="162">
        <v>0</v>
      </c>
      <c r="U93" s="162">
        <v>0</v>
      </c>
      <c r="V93" s="162">
        <v>0</v>
      </c>
      <c r="W93" s="162">
        <v>0</v>
      </c>
      <c r="X93" s="162">
        <v>0</v>
      </c>
      <c r="Y93" s="162">
        <v>0</v>
      </c>
      <c r="Z93" s="162">
        <v>0</v>
      </c>
      <c r="AA93" s="162">
        <v>0</v>
      </c>
      <c r="AB93" s="162">
        <v>0</v>
      </c>
      <c r="AC93" s="162">
        <v>0</v>
      </c>
      <c r="AD93" s="162">
        <v>0</v>
      </c>
      <c r="AE93" s="162">
        <v>0</v>
      </c>
      <c r="AF93" s="162">
        <v>0</v>
      </c>
      <c r="AG93" s="162">
        <v>0</v>
      </c>
      <c r="AH93" s="162">
        <v>0</v>
      </c>
      <c r="AI93" s="162">
        <v>0</v>
      </c>
      <c r="AJ93" s="162">
        <v>0</v>
      </c>
      <c r="AK93" s="162">
        <v>0</v>
      </c>
      <c r="AL93" s="162">
        <v>0</v>
      </c>
      <c r="AM93" s="162">
        <v>0</v>
      </c>
      <c r="AN93" s="162">
        <v>0</v>
      </c>
      <c r="AO93" s="162">
        <v>0</v>
      </c>
      <c r="AP93" s="162">
        <v>0</v>
      </c>
      <c r="AQ93" s="162">
        <v>0</v>
      </c>
      <c r="AR93" s="162">
        <v>0</v>
      </c>
      <c r="AS93" s="218">
        <v>0</v>
      </c>
      <c r="AT93" s="213">
        <v>0</v>
      </c>
      <c r="AU93" s="162">
        <v>0</v>
      </c>
      <c r="AV93" s="162">
        <v>0</v>
      </c>
      <c r="AW93" s="162">
        <v>0</v>
      </c>
      <c r="AX93" s="162">
        <v>0</v>
      </c>
      <c r="AY93" s="162">
        <v>0</v>
      </c>
      <c r="AZ93" s="162">
        <v>0</v>
      </c>
      <c r="BA93" s="162">
        <v>0</v>
      </c>
      <c r="BB93" s="162">
        <v>0</v>
      </c>
      <c r="BC93" s="162">
        <v>570.1</v>
      </c>
      <c r="BD93" s="162">
        <v>0</v>
      </c>
      <c r="BE93" s="162">
        <v>0</v>
      </c>
      <c r="BF93" s="162">
        <v>0</v>
      </c>
      <c r="BG93" s="162">
        <v>0</v>
      </c>
      <c r="BH93" s="162">
        <v>0</v>
      </c>
      <c r="BI93" s="162">
        <v>0</v>
      </c>
      <c r="BJ93" s="162">
        <v>0</v>
      </c>
      <c r="BK93" s="162">
        <v>0</v>
      </c>
      <c r="BL93" s="162">
        <v>0</v>
      </c>
      <c r="BM93" s="162">
        <v>0</v>
      </c>
      <c r="BN93" s="162">
        <v>0</v>
      </c>
      <c r="BO93" s="162">
        <v>0</v>
      </c>
      <c r="BP93" s="162">
        <v>0</v>
      </c>
      <c r="BQ93" s="162">
        <v>0</v>
      </c>
      <c r="BR93" s="212">
        <v>0</v>
      </c>
    </row>
    <row r="94" spans="1:70" ht="12.75">
      <c r="A94" s="15">
        <f t="shared" si="2"/>
        <v>81</v>
      </c>
      <c r="B94" s="27" t="s">
        <v>68</v>
      </c>
      <c r="C94" s="189">
        <v>10296</v>
      </c>
      <c r="D94" s="28" t="s">
        <v>67</v>
      </c>
      <c r="E94" s="160">
        <f>MAX(O94:AD94)</f>
        <v>0</v>
      </c>
      <c r="F94" s="18" t="e">
        <f>VLOOKUP(E94,TabelaD!$A$3:$B$256,2,TRUE)</f>
        <v>#N/A</v>
      </c>
      <c r="G94" s="157">
        <f>LARGE(O94:BR94,1)</f>
        <v>564.5</v>
      </c>
      <c r="H94" s="157">
        <f>LARGE(O94:BR94,2)</f>
        <v>0</v>
      </c>
      <c r="I94" s="157">
        <f>LARGE(O94:BR94,3)</f>
        <v>0</v>
      </c>
      <c r="J94" s="157">
        <f>LARGE(O94:BR94,4)</f>
        <v>0</v>
      </c>
      <c r="K94" s="157">
        <f>LARGE(O94:BR94,5)</f>
        <v>0</v>
      </c>
      <c r="L94" s="168">
        <f>SUM(G94:K94)</f>
        <v>564.5</v>
      </c>
      <c r="M94" s="157">
        <f>L94/5</f>
        <v>112.9</v>
      </c>
      <c r="N94" s="22"/>
      <c r="O94" s="162">
        <v>0</v>
      </c>
      <c r="P94" s="162">
        <v>0</v>
      </c>
      <c r="Q94" s="162">
        <v>0</v>
      </c>
      <c r="R94" s="162">
        <v>0</v>
      </c>
      <c r="S94" s="162">
        <v>0</v>
      </c>
      <c r="T94" s="162">
        <v>0</v>
      </c>
      <c r="U94" s="162">
        <v>0</v>
      </c>
      <c r="V94" s="162">
        <v>0</v>
      </c>
      <c r="W94" s="162">
        <v>0</v>
      </c>
      <c r="X94" s="162">
        <v>0</v>
      </c>
      <c r="Y94" s="162">
        <v>0</v>
      </c>
      <c r="Z94" s="162">
        <v>0</v>
      </c>
      <c r="AA94" s="162">
        <v>0</v>
      </c>
      <c r="AB94" s="162">
        <v>0</v>
      </c>
      <c r="AC94" s="162">
        <v>0</v>
      </c>
      <c r="AD94" s="162">
        <v>0</v>
      </c>
      <c r="AE94" s="162">
        <v>0</v>
      </c>
      <c r="AF94" s="162">
        <v>0</v>
      </c>
      <c r="AG94" s="162">
        <v>0</v>
      </c>
      <c r="AH94" s="162">
        <v>0</v>
      </c>
      <c r="AI94" s="162">
        <v>0</v>
      </c>
      <c r="AJ94" s="162">
        <v>0</v>
      </c>
      <c r="AK94" s="162">
        <v>0</v>
      </c>
      <c r="AL94" s="162">
        <v>0</v>
      </c>
      <c r="AM94" s="162">
        <v>0</v>
      </c>
      <c r="AN94" s="162">
        <v>0</v>
      </c>
      <c r="AO94" s="162">
        <v>0</v>
      </c>
      <c r="AP94" s="162">
        <v>0</v>
      </c>
      <c r="AQ94" s="162">
        <v>0</v>
      </c>
      <c r="AR94" s="162">
        <v>0</v>
      </c>
      <c r="AS94" s="218">
        <v>0</v>
      </c>
      <c r="AT94" s="213">
        <v>0</v>
      </c>
      <c r="AU94" s="162">
        <v>0</v>
      </c>
      <c r="AV94" s="162">
        <v>0</v>
      </c>
      <c r="AW94" s="162">
        <v>0</v>
      </c>
      <c r="AX94" s="162">
        <v>0</v>
      </c>
      <c r="AY94" s="162">
        <v>0</v>
      </c>
      <c r="AZ94" s="162">
        <v>0</v>
      </c>
      <c r="BA94" s="162">
        <v>0</v>
      </c>
      <c r="BB94" s="162">
        <v>0</v>
      </c>
      <c r="BC94" s="162">
        <v>0</v>
      </c>
      <c r="BD94" s="162">
        <v>0</v>
      </c>
      <c r="BE94" s="162">
        <v>0</v>
      </c>
      <c r="BF94" s="162">
        <v>564.5</v>
      </c>
      <c r="BG94" s="162">
        <v>0</v>
      </c>
      <c r="BH94" s="162">
        <v>0</v>
      </c>
      <c r="BI94" s="162">
        <v>0</v>
      </c>
      <c r="BJ94" s="162">
        <v>0</v>
      </c>
      <c r="BK94" s="162">
        <v>0</v>
      </c>
      <c r="BL94" s="162">
        <v>0</v>
      </c>
      <c r="BM94" s="162">
        <v>0</v>
      </c>
      <c r="BN94" s="162">
        <v>0</v>
      </c>
      <c r="BO94" s="162">
        <v>0</v>
      </c>
      <c r="BP94" s="162">
        <v>0</v>
      </c>
      <c r="BQ94" s="162">
        <v>0</v>
      </c>
      <c r="BR94" s="212">
        <v>0</v>
      </c>
    </row>
    <row r="95" spans="1:70" ht="12.75">
      <c r="A95" s="15">
        <f t="shared" si="2"/>
        <v>82</v>
      </c>
      <c r="B95" s="31" t="s">
        <v>41</v>
      </c>
      <c r="C95" s="190">
        <v>10814</v>
      </c>
      <c r="D95" s="63" t="s">
        <v>42</v>
      </c>
      <c r="E95" s="160">
        <f>MAX(O95:AD95)</f>
        <v>563</v>
      </c>
      <c r="F95" s="18" t="str">
        <f>VLOOKUP(E95,TabelaD!$A$3:$B$256,2,TRUE)</f>
        <v>Não</v>
      </c>
      <c r="G95" s="157">
        <f>LARGE(O95:BR95,1)</f>
        <v>563</v>
      </c>
      <c r="H95" s="157">
        <f>LARGE(O95:BR95,2)</f>
        <v>0</v>
      </c>
      <c r="I95" s="157">
        <f>LARGE(O95:BR95,3)</f>
        <v>0</v>
      </c>
      <c r="J95" s="157">
        <f>LARGE(O95:BR95,4)</f>
        <v>0</v>
      </c>
      <c r="K95" s="157">
        <f>LARGE(O95:BR95,5)</f>
        <v>0</v>
      </c>
      <c r="L95" s="168">
        <f>SUM(G95:K95)</f>
        <v>563</v>
      </c>
      <c r="M95" s="157">
        <f>L95/5</f>
        <v>112.6</v>
      </c>
      <c r="O95" s="162">
        <v>0</v>
      </c>
      <c r="P95" s="162">
        <v>0</v>
      </c>
      <c r="Q95" s="162">
        <v>0</v>
      </c>
      <c r="R95" s="162">
        <v>0</v>
      </c>
      <c r="S95" s="162">
        <v>0</v>
      </c>
      <c r="T95" s="162">
        <v>0</v>
      </c>
      <c r="U95" s="162">
        <v>0</v>
      </c>
      <c r="V95" s="162">
        <v>0</v>
      </c>
      <c r="W95" s="162">
        <v>0</v>
      </c>
      <c r="X95" s="162">
        <v>0</v>
      </c>
      <c r="Y95" s="162">
        <v>0</v>
      </c>
      <c r="Z95" s="162">
        <v>0</v>
      </c>
      <c r="AA95" s="162">
        <v>0</v>
      </c>
      <c r="AB95" s="162">
        <v>0</v>
      </c>
      <c r="AC95" s="162">
        <v>0</v>
      </c>
      <c r="AD95" s="162">
        <v>563</v>
      </c>
      <c r="AE95" s="162">
        <v>0</v>
      </c>
      <c r="AF95" s="162">
        <v>0</v>
      </c>
      <c r="AG95" s="162">
        <v>0</v>
      </c>
      <c r="AH95" s="162">
        <v>0</v>
      </c>
      <c r="AI95" s="162">
        <v>0</v>
      </c>
      <c r="AJ95" s="162">
        <v>0</v>
      </c>
      <c r="AK95" s="162">
        <v>0</v>
      </c>
      <c r="AL95" s="162">
        <v>0</v>
      </c>
      <c r="AM95" s="162">
        <v>0</v>
      </c>
      <c r="AN95" s="162">
        <v>0</v>
      </c>
      <c r="AO95" s="162">
        <v>0</v>
      </c>
      <c r="AP95" s="162">
        <v>0</v>
      </c>
      <c r="AQ95" s="162">
        <v>0</v>
      </c>
      <c r="AR95" s="162">
        <v>0</v>
      </c>
      <c r="AS95" s="218">
        <v>0</v>
      </c>
      <c r="AT95" s="213">
        <v>0</v>
      </c>
      <c r="AU95" s="162">
        <v>0</v>
      </c>
      <c r="AV95" s="162">
        <v>0</v>
      </c>
      <c r="AW95" s="162">
        <v>0</v>
      </c>
      <c r="AX95" s="162">
        <v>0</v>
      </c>
      <c r="AY95" s="162">
        <v>0</v>
      </c>
      <c r="AZ95" s="162">
        <v>0</v>
      </c>
      <c r="BA95" s="162">
        <v>0</v>
      </c>
      <c r="BB95" s="162">
        <v>0</v>
      </c>
      <c r="BC95" s="162">
        <v>0</v>
      </c>
      <c r="BD95" s="162">
        <v>0</v>
      </c>
      <c r="BE95" s="162">
        <v>0</v>
      </c>
      <c r="BF95" s="162">
        <v>0</v>
      </c>
      <c r="BG95" s="162">
        <v>0</v>
      </c>
      <c r="BH95" s="162">
        <v>0</v>
      </c>
      <c r="BI95" s="162">
        <v>0</v>
      </c>
      <c r="BJ95" s="162">
        <v>0</v>
      </c>
      <c r="BK95" s="162">
        <v>0</v>
      </c>
      <c r="BL95" s="162">
        <v>0</v>
      </c>
      <c r="BM95" s="162">
        <v>0</v>
      </c>
      <c r="BN95" s="162">
        <v>0</v>
      </c>
      <c r="BO95" s="162">
        <v>0</v>
      </c>
      <c r="BP95" s="162">
        <v>0</v>
      </c>
      <c r="BQ95" s="162">
        <v>0</v>
      </c>
      <c r="BR95" s="212">
        <v>0</v>
      </c>
    </row>
    <row r="96" spans="1:70" ht="12.75">
      <c r="A96" s="15">
        <f t="shared" si="2"/>
        <v>83</v>
      </c>
      <c r="B96" s="27" t="s">
        <v>65</v>
      </c>
      <c r="C96" s="189">
        <v>4210</v>
      </c>
      <c r="D96" s="28" t="s">
        <v>54</v>
      </c>
      <c r="E96" s="160">
        <f>MAX(O96:AD96)</f>
        <v>0</v>
      </c>
      <c r="F96" s="18" t="e">
        <f>VLOOKUP(E96,TabelaD!$A$3:$B$256,2,TRUE)</f>
        <v>#N/A</v>
      </c>
      <c r="G96" s="157">
        <f>LARGE(O96:BR96,1)</f>
        <v>559.9</v>
      </c>
      <c r="H96" s="157">
        <f>LARGE(O96:BR96,2)</f>
        <v>0</v>
      </c>
      <c r="I96" s="157">
        <f>LARGE(O96:BR96,3)</f>
        <v>0</v>
      </c>
      <c r="J96" s="157">
        <f>LARGE(O96:BR96,4)</f>
        <v>0</v>
      </c>
      <c r="K96" s="157">
        <f>LARGE(O96:BR96,5)</f>
        <v>0</v>
      </c>
      <c r="L96" s="168">
        <f>SUM(G96:K96)</f>
        <v>559.9</v>
      </c>
      <c r="M96" s="157">
        <f>L96/5</f>
        <v>111.97999999999999</v>
      </c>
      <c r="N96" s="22"/>
      <c r="O96" s="162">
        <v>0</v>
      </c>
      <c r="P96" s="162">
        <v>0</v>
      </c>
      <c r="Q96" s="162">
        <v>0</v>
      </c>
      <c r="R96" s="162">
        <v>0</v>
      </c>
      <c r="S96" s="162">
        <v>0</v>
      </c>
      <c r="T96" s="162">
        <v>0</v>
      </c>
      <c r="U96" s="162">
        <v>0</v>
      </c>
      <c r="V96" s="162">
        <v>0</v>
      </c>
      <c r="W96" s="162">
        <v>0</v>
      </c>
      <c r="X96" s="162">
        <v>0</v>
      </c>
      <c r="Y96" s="162">
        <v>0</v>
      </c>
      <c r="Z96" s="162">
        <v>0</v>
      </c>
      <c r="AA96" s="162">
        <v>0</v>
      </c>
      <c r="AB96" s="162">
        <v>0</v>
      </c>
      <c r="AC96" s="162">
        <v>0</v>
      </c>
      <c r="AD96" s="162">
        <v>0</v>
      </c>
      <c r="AE96" s="162">
        <v>0</v>
      </c>
      <c r="AF96" s="162">
        <v>0</v>
      </c>
      <c r="AG96" s="162">
        <v>0</v>
      </c>
      <c r="AH96" s="162">
        <v>0</v>
      </c>
      <c r="AI96" s="162">
        <v>0</v>
      </c>
      <c r="AJ96" s="162">
        <v>0</v>
      </c>
      <c r="AK96" s="162">
        <v>0</v>
      </c>
      <c r="AL96" s="162">
        <v>0</v>
      </c>
      <c r="AM96" s="162">
        <v>0</v>
      </c>
      <c r="AN96" s="162">
        <v>0</v>
      </c>
      <c r="AO96" s="162">
        <v>0</v>
      </c>
      <c r="AP96" s="162">
        <v>0</v>
      </c>
      <c r="AQ96" s="162">
        <v>0</v>
      </c>
      <c r="AR96" s="162">
        <v>0</v>
      </c>
      <c r="AS96" s="218">
        <v>0</v>
      </c>
      <c r="AT96" s="213">
        <v>0</v>
      </c>
      <c r="AU96" s="162">
        <v>0</v>
      </c>
      <c r="AV96" s="162">
        <v>0</v>
      </c>
      <c r="AW96" s="162">
        <v>0</v>
      </c>
      <c r="AX96" s="162">
        <v>0</v>
      </c>
      <c r="AY96" s="162">
        <v>0</v>
      </c>
      <c r="AZ96" s="162">
        <v>0</v>
      </c>
      <c r="BA96" s="162">
        <v>0</v>
      </c>
      <c r="BB96" s="162">
        <v>0</v>
      </c>
      <c r="BC96" s="162">
        <v>0</v>
      </c>
      <c r="BD96" s="162">
        <v>0</v>
      </c>
      <c r="BE96" s="162">
        <v>0</v>
      </c>
      <c r="BF96" s="162">
        <v>0</v>
      </c>
      <c r="BG96" s="162">
        <v>0</v>
      </c>
      <c r="BH96" s="162">
        <v>0</v>
      </c>
      <c r="BI96" s="162">
        <v>0</v>
      </c>
      <c r="BJ96" s="162">
        <v>0</v>
      </c>
      <c r="BK96" s="162">
        <v>0</v>
      </c>
      <c r="BL96" s="162">
        <v>0</v>
      </c>
      <c r="BM96" s="162">
        <v>0</v>
      </c>
      <c r="BN96" s="162">
        <v>0</v>
      </c>
      <c r="BO96" s="162">
        <v>0</v>
      </c>
      <c r="BP96" s="162">
        <v>0</v>
      </c>
      <c r="BQ96" s="162">
        <v>0</v>
      </c>
      <c r="BR96" s="212">
        <v>559.9</v>
      </c>
    </row>
    <row r="97" spans="1:70" ht="12.75">
      <c r="A97" s="15">
        <f t="shared" si="2"/>
        <v>84</v>
      </c>
      <c r="B97" s="24" t="s">
        <v>293</v>
      </c>
      <c r="C97" s="188">
        <v>8818</v>
      </c>
      <c r="D97" s="25" t="s">
        <v>23</v>
      </c>
      <c r="E97" s="160">
        <f>MAX(O97:AD97)</f>
        <v>0</v>
      </c>
      <c r="F97" s="18" t="e">
        <f>VLOOKUP(E97,TabelaD!$A$3:$B$256,2,TRUE)</f>
        <v>#N/A</v>
      </c>
      <c r="G97" s="157">
        <f>LARGE(O97:BR97,1)</f>
        <v>555.3</v>
      </c>
      <c r="H97" s="157">
        <f>LARGE(O97:BR97,2)</f>
        <v>0</v>
      </c>
      <c r="I97" s="157">
        <f>LARGE(O97:BR97,3)</f>
        <v>0</v>
      </c>
      <c r="J97" s="157">
        <f>LARGE(O97:BR97,4)</f>
        <v>0</v>
      </c>
      <c r="K97" s="157">
        <f>LARGE(O97:BR97,5)</f>
        <v>0</v>
      </c>
      <c r="L97" s="168">
        <f>SUM(G97:K97)</f>
        <v>555.3</v>
      </c>
      <c r="M97" s="157">
        <f>L97/5</f>
        <v>111.05999999999999</v>
      </c>
      <c r="N97" s="22"/>
      <c r="O97" s="162">
        <v>0</v>
      </c>
      <c r="P97" s="162">
        <v>0</v>
      </c>
      <c r="Q97" s="162">
        <v>0</v>
      </c>
      <c r="R97" s="162">
        <v>0</v>
      </c>
      <c r="S97" s="162">
        <v>0</v>
      </c>
      <c r="T97" s="162">
        <v>0</v>
      </c>
      <c r="U97" s="162">
        <v>0</v>
      </c>
      <c r="V97" s="162">
        <v>0</v>
      </c>
      <c r="W97" s="162">
        <v>0</v>
      </c>
      <c r="X97" s="162">
        <v>0</v>
      </c>
      <c r="Y97" s="162">
        <v>0</v>
      </c>
      <c r="Z97" s="162">
        <v>0</v>
      </c>
      <c r="AA97" s="162">
        <v>0</v>
      </c>
      <c r="AB97" s="162">
        <v>0</v>
      </c>
      <c r="AC97" s="162">
        <v>0</v>
      </c>
      <c r="AD97" s="162">
        <v>0</v>
      </c>
      <c r="AE97" s="162">
        <v>0</v>
      </c>
      <c r="AF97" s="162">
        <v>0</v>
      </c>
      <c r="AG97" s="162">
        <v>0</v>
      </c>
      <c r="AH97" s="162">
        <v>0</v>
      </c>
      <c r="AI97" s="162">
        <v>0</v>
      </c>
      <c r="AJ97" s="162">
        <v>0</v>
      </c>
      <c r="AK97" s="162">
        <v>0</v>
      </c>
      <c r="AL97" s="162">
        <v>0</v>
      </c>
      <c r="AM97" s="162">
        <v>0</v>
      </c>
      <c r="AN97" s="162">
        <v>0</v>
      </c>
      <c r="AO97" s="162">
        <v>0</v>
      </c>
      <c r="AP97" s="162">
        <v>0</v>
      </c>
      <c r="AQ97" s="162">
        <v>0</v>
      </c>
      <c r="AR97" s="162">
        <v>0</v>
      </c>
      <c r="AS97" s="218">
        <v>0</v>
      </c>
      <c r="AT97" s="213">
        <v>0</v>
      </c>
      <c r="AU97" s="162">
        <v>0</v>
      </c>
      <c r="AV97" s="162">
        <v>0</v>
      </c>
      <c r="AW97" s="162">
        <v>0</v>
      </c>
      <c r="AX97" s="162">
        <v>0</v>
      </c>
      <c r="AY97" s="162">
        <v>0</v>
      </c>
      <c r="AZ97" s="162">
        <v>0</v>
      </c>
      <c r="BA97" s="162">
        <v>0</v>
      </c>
      <c r="BB97" s="162">
        <v>0</v>
      </c>
      <c r="BC97" s="162">
        <v>0</v>
      </c>
      <c r="BD97" s="162">
        <v>0</v>
      </c>
      <c r="BE97" s="162">
        <v>0</v>
      </c>
      <c r="BF97" s="162">
        <v>555.3</v>
      </c>
      <c r="BG97" s="162">
        <v>0</v>
      </c>
      <c r="BH97" s="162">
        <v>0</v>
      </c>
      <c r="BI97" s="162">
        <v>0</v>
      </c>
      <c r="BJ97" s="162">
        <v>0</v>
      </c>
      <c r="BK97" s="162">
        <v>0</v>
      </c>
      <c r="BL97" s="162">
        <v>0</v>
      </c>
      <c r="BM97" s="162">
        <v>0</v>
      </c>
      <c r="BN97" s="162">
        <v>0</v>
      </c>
      <c r="BO97" s="162">
        <v>0</v>
      </c>
      <c r="BP97" s="162">
        <v>0</v>
      </c>
      <c r="BQ97" s="162">
        <v>0</v>
      </c>
      <c r="BR97" s="212">
        <v>0</v>
      </c>
    </row>
    <row r="98" spans="1:70" ht="12.75">
      <c r="A98" s="15">
        <f t="shared" si="2"/>
        <v>85</v>
      </c>
      <c r="B98" s="24" t="s">
        <v>281</v>
      </c>
      <c r="C98" s="188">
        <v>14038</v>
      </c>
      <c r="D98" s="25" t="s">
        <v>279</v>
      </c>
      <c r="E98" s="160">
        <f>MAX(O98:AD98)</f>
        <v>0</v>
      </c>
      <c r="F98" s="18" t="e">
        <f>VLOOKUP(E98,TabelaD!$A$3:$B$256,2,TRUE)</f>
        <v>#N/A</v>
      </c>
      <c r="G98" s="157">
        <f>LARGE(O98:BR98,1)</f>
        <v>551.1</v>
      </c>
      <c r="H98" s="157">
        <f>LARGE(O98:BR98,2)</f>
        <v>0</v>
      </c>
      <c r="I98" s="157">
        <f>LARGE(O98:BR98,3)</f>
        <v>0</v>
      </c>
      <c r="J98" s="157">
        <f>LARGE(O98:BR98,4)</f>
        <v>0</v>
      </c>
      <c r="K98" s="157">
        <f>LARGE(O98:BR98,5)</f>
        <v>0</v>
      </c>
      <c r="L98" s="168">
        <f>SUM(G98:K98)</f>
        <v>551.1</v>
      </c>
      <c r="M98" s="157">
        <f>L98/5</f>
        <v>110.22</v>
      </c>
      <c r="N98" s="22"/>
      <c r="O98" s="162">
        <v>0</v>
      </c>
      <c r="P98" s="162">
        <v>0</v>
      </c>
      <c r="Q98" s="162">
        <v>0</v>
      </c>
      <c r="R98" s="162">
        <v>0</v>
      </c>
      <c r="S98" s="162">
        <v>0</v>
      </c>
      <c r="T98" s="162">
        <v>0</v>
      </c>
      <c r="U98" s="162">
        <v>0</v>
      </c>
      <c r="V98" s="162">
        <v>0</v>
      </c>
      <c r="W98" s="162">
        <v>0</v>
      </c>
      <c r="X98" s="162">
        <v>0</v>
      </c>
      <c r="Y98" s="162">
        <v>0</v>
      </c>
      <c r="Z98" s="162">
        <v>0</v>
      </c>
      <c r="AA98" s="162">
        <v>0</v>
      </c>
      <c r="AB98" s="162">
        <v>0</v>
      </c>
      <c r="AC98" s="162">
        <v>0</v>
      </c>
      <c r="AD98" s="162">
        <v>0</v>
      </c>
      <c r="AE98" s="162">
        <v>0</v>
      </c>
      <c r="AF98" s="162">
        <v>0</v>
      </c>
      <c r="AG98" s="162">
        <v>0</v>
      </c>
      <c r="AH98" s="162">
        <v>0</v>
      </c>
      <c r="AI98" s="162">
        <v>0</v>
      </c>
      <c r="AJ98" s="162">
        <v>0</v>
      </c>
      <c r="AK98" s="162">
        <v>0</v>
      </c>
      <c r="AL98" s="162">
        <v>0</v>
      </c>
      <c r="AM98" s="162">
        <v>0</v>
      </c>
      <c r="AN98" s="162">
        <v>0</v>
      </c>
      <c r="AO98" s="162">
        <v>0</v>
      </c>
      <c r="AP98" s="162">
        <v>0</v>
      </c>
      <c r="AQ98" s="162">
        <v>0</v>
      </c>
      <c r="AR98" s="162">
        <v>0</v>
      </c>
      <c r="AS98" s="218">
        <v>0</v>
      </c>
      <c r="AT98" s="213">
        <v>0</v>
      </c>
      <c r="AU98" s="162">
        <v>0</v>
      </c>
      <c r="AV98" s="162">
        <v>0</v>
      </c>
      <c r="AW98" s="162">
        <v>0</v>
      </c>
      <c r="AX98" s="162">
        <v>0</v>
      </c>
      <c r="AY98" s="162">
        <v>0</v>
      </c>
      <c r="AZ98" s="162">
        <v>0</v>
      </c>
      <c r="BA98" s="162">
        <v>0</v>
      </c>
      <c r="BB98" s="162">
        <v>0</v>
      </c>
      <c r="BC98" s="162">
        <v>551.1</v>
      </c>
      <c r="BD98" s="162">
        <v>0</v>
      </c>
      <c r="BE98" s="162">
        <v>0</v>
      </c>
      <c r="BF98" s="162">
        <v>0</v>
      </c>
      <c r="BG98" s="162">
        <v>0</v>
      </c>
      <c r="BH98" s="162">
        <v>0</v>
      </c>
      <c r="BI98" s="162">
        <v>0</v>
      </c>
      <c r="BJ98" s="162">
        <v>0</v>
      </c>
      <c r="BK98" s="162">
        <v>0</v>
      </c>
      <c r="BL98" s="162">
        <v>0</v>
      </c>
      <c r="BM98" s="162">
        <v>0</v>
      </c>
      <c r="BN98" s="162">
        <v>0</v>
      </c>
      <c r="BO98" s="162">
        <v>0</v>
      </c>
      <c r="BP98" s="162">
        <v>0</v>
      </c>
      <c r="BQ98" s="162">
        <v>0</v>
      </c>
      <c r="BR98" s="212">
        <v>0</v>
      </c>
    </row>
    <row r="99" spans="1:70" ht="12.75">
      <c r="A99" s="15">
        <f t="shared" si="2"/>
        <v>86</v>
      </c>
      <c r="B99" s="24" t="s">
        <v>154</v>
      </c>
      <c r="C99" s="188">
        <v>11471</v>
      </c>
      <c r="D99" s="25" t="s">
        <v>67</v>
      </c>
      <c r="E99" s="160">
        <f>MAX(O99:AD99)</f>
        <v>0</v>
      </c>
      <c r="F99" s="18" t="e">
        <f>VLOOKUP(E99,TabelaD!$A$3:$B$256,2,TRUE)</f>
        <v>#N/A</v>
      </c>
      <c r="G99" s="157">
        <f>LARGE(O99:BR99,1)</f>
        <v>545.3</v>
      </c>
      <c r="H99" s="157">
        <f>LARGE(O99:BR99,2)</f>
        <v>0</v>
      </c>
      <c r="I99" s="157">
        <f>LARGE(O99:BR99,3)</f>
        <v>0</v>
      </c>
      <c r="J99" s="157">
        <f>LARGE(O99:BR99,4)</f>
        <v>0</v>
      </c>
      <c r="K99" s="157">
        <f>LARGE(O99:BR99,5)</f>
        <v>0</v>
      </c>
      <c r="L99" s="168">
        <f>SUM(G99:K99)</f>
        <v>545.3</v>
      </c>
      <c r="M99" s="157">
        <f>L99/5</f>
        <v>109.05999999999999</v>
      </c>
      <c r="N99" s="22"/>
      <c r="O99" s="162">
        <v>0</v>
      </c>
      <c r="P99" s="162">
        <v>0</v>
      </c>
      <c r="Q99" s="162">
        <v>0</v>
      </c>
      <c r="R99" s="162">
        <v>0</v>
      </c>
      <c r="S99" s="162">
        <v>0</v>
      </c>
      <c r="T99" s="162">
        <v>0</v>
      </c>
      <c r="U99" s="162">
        <v>0</v>
      </c>
      <c r="V99" s="162">
        <v>0</v>
      </c>
      <c r="W99" s="162">
        <v>0</v>
      </c>
      <c r="X99" s="162">
        <v>0</v>
      </c>
      <c r="Y99" s="162">
        <v>0</v>
      </c>
      <c r="Z99" s="162">
        <v>0</v>
      </c>
      <c r="AA99" s="162">
        <v>0</v>
      </c>
      <c r="AB99" s="162">
        <v>0</v>
      </c>
      <c r="AC99" s="162">
        <v>0</v>
      </c>
      <c r="AD99" s="162">
        <v>0</v>
      </c>
      <c r="AE99" s="162">
        <v>0</v>
      </c>
      <c r="AF99" s="162">
        <v>0</v>
      </c>
      <c r="AG99" s="162">
        <v>0</v>
      </c>
      <c r="AH99" s="162">
        <v>0</v>
      </c>
      <c r="AI99" s="162">
        <v>0</v>
      </c>
      <c r="AJ99" s="162">
        <v>0</v>
      </c>
      <c r="AK99" s="162">
        <v>0</v>
      </c>
      <c r="AL99" s="162">
        <v>0</v>
      </c>
      <c r="AM99" s="162">
        <v>0</v>
      </c>
      <c r="AN99" s="162">
        <v>0</v>
      </c>
      <c r="AO99" s="162">
        <v>0</v>
      </c>
      <c r="AP99" s="162">
        <v>0</v>
      </c>
      <c r="AQ99" s="162">
        <v>0</v>
      </c>
      <c r="AR99" s="162">
        <v>0</v>
      </c>
      <c r="AS99" s="218">
        <v>0</v>
      </c>
      <c r="AT99" s="213">
        <v>0</v>
      </c>
      <c r="AU99" s="162">
        <v>0</v>
      </c>
      <c r="AV99" s="162">
        <v>0</v>
      </c>
      <c r="AW99" s="162">
        <v>0</v>
      </c>
      <c r="AX99" s="162">
        <v>0</v>
      </c>
      <c r="AY99" s="162">
        <v>0</v>
      </c>
      <c r="AZ99" s="162">
        <v>0</v>
      </c>
      <c r="BA99" s="162">
        <v>0</v>
      </c>
      <c r="BB99" s="162">
        <v>0</v>
      </c>
      <c r="BC99" s="162">
        <v>0</v>
      </c>
      <c r="BD99" s="162">
        <v>0</v>
      </c>
      <c r="BE99" s="162">
        <v>0</v>
      </c>
      <c r="BF99" s="162">
        <v>545.3</v>
      </c>
      <c r="BG99" s="162">
        <v>0</v>
      </c>
      <c r="BH99" s="162">
        <v>0</v>
      </c>
      <c r="BI99" s="162">
        <v>0</v>
      </c>
      <c r="BJ99" s="162">
        <v>0</v>
      </c>
      <c r="BK99" s="162">
        <v>0</v>
      </c>
      <c r="BL99" s="162">
        <v>0</v>
      </c>
      <c r="BM99" s="162">
        <v>0</v>
      </c>
      <c r="BN99" s="162">
        <v>0</v>
      </c>
      <c r="BO99" s="162">
        <v>0</v>
      </c>
      <c r="BP99" s="162">
        <v>0</v>
      </c>
      <c r="BQ99" s="162">
        <v>0</v>
      </c>
      <c r="BR99" s="212">
        <v>0</v>
      </c>
    </row>
    <row r="100" spans="1:70" ht="12.75">
      <c r="A100" s="15">
        <f t="shared" si="2"/>
        <v>87</v>
      </c>
      <c r="B100" s="24" t="s">
        <v>361</v>
      </c>
      <c r="C100" s="188">
        <v>14165</v>
      </c>
      <c r="D100" s="25" t="s">
        <v>358</v>
      </c>
      <c r="E100" s="160">
        <f>MAX(O100:AD100)</f>
        <v>541.6</v>
      </c>
      <c r="F100" s="18" t="str">
        <f>VLOOKUP(E100,TabelaD!$A$3:$B$256,2,TRUE)</f>
        <v>Não</v>
      </c>
      <c r="G100" s="157">
        <f>LARGE(O100:BR100,1)</f>
        <v>541.6</v>
      </c>
      <c r="H100" s="157">
        <f>LARGE(O100:BR100,2)</f>
        <v>0</v>
      </c>
      <c r="I100" s="157">
        <f>LARGE(O100:BR100,3)</f>
        <v>0</v>
      </c>
      <c r="J100" s="157">
        <f>LARGE(O100:BR100,4)</f>
        <v>0</v>
      </c>
      <c r="K100" s="157">
        <f>LARGE(O100:BR100,5)</f>
        <v>0</v>
      </c>
      <c r="L100" s="168">
        <f>SUM(G100:K100)</f>
        <v>541.6</v>
      </c>
      <c r="M100" s="157">
        <f>L100/5</f>
        <v>108.32000000000001</v>
      </c>
      <c r="N100" s="22"/>
      <c r="O100" s="162">
        <v>0</v>
      </c>
      <c r="P100" s="162">
        <v>0</v>
      </c>
      <c r="Q100" s="162">
        <v>0</v>
      </c>
      <c r="R100" s="162">
        <v>0</v>
      </c>
      <c r="S100" s="162">
        <v>0</v>
      </c>
      <c r="T100" s="162">
        <v>0</v>
      </c>
      <c r="U100" s="162">
        <v>0</v>
      </c>
      <c r="V100" s="162">
        <v>0</v>
      </c>
      <c r="W100" s="162">
        <v>541.6</v>
      </c>
      <c r="X100" s="162">
        <v>0</v>
      </c>
      <c r="Y100" s="162">
        <v>0</v>
      </c>
      <c r="Z100" s="162">
        <v>0</v>
      </c>
      <c r="AA100" s="162">
        <v>0</v>
      </c>
      <c r="AB100" s="162">
        <v>0</v>
      </c>
      <c r="AC100" s="162">
        <v>0</v>
      </c>
      <c r="AD100" s="162">
        <v>0</v>
      </c>
      <c r="AE100" s="162">
        <v>0</v>
      </c>
      <c r="AF100" s="162">
        <v>0</v>
      </c>
      <c r="AG100" s="162">
        <v>0</v>
      </c>
      <c r="AH100" s="162">
        <v>0</v>
      </c>
      <c r="AI100" s="162">
        <v>0</v>
      </c>
      <c r="AJ100" s="162">
        <v>0</v>
      </c>
      <c r="AK100" s="162">
        <v>0</v>
      </c>
      <c r="AL100" s="162">
        <v>0</v>
      </c>
      <c r="AM100" s="162">
        <v>0</v>
      </c>
      <c r="AN100" s="162">
        <v>0</v>
      </c>
      <c r="AO100" s="162">
        <v>0</v>
      </c>
      <c r="AP100" s="162">
        <v>0</v>
      </c>
      <c r="AQ100" s="162">
        <v>0</v>
      </c>
      <c r="AR100" s="162">
        <v>0</v>
      </c>
      <c r="AS100" s="218">
        <v>0</v>
      </c>
      <c r="AT100" s="213">
        <v>0</v>
      </c>
      <c r="AU100" s="162">
        <v>0</v>
      </c>
      <c r="AV100" s="162">
        <v>0</v>
      </c>
      <c r="AW100" s="162">
        <v>0</v>
      </c>
      <c r="AX100" s="162">
        <v>0</v>
      </c>
      <c r="AY100" s="162">
        <v>0</v>
      </c>
      <c r="AZ100" s="162">
        <v>0</v>
      </c>
      <c r="BA100" s="162">
        <v>0</v>
      </c>
      <c r="BB100" s="162">
        <v>0</v>
      </c>
      <c r="BC100" s="162">
        <v>0</v>
      </c>
      <c r="BD100" s="162">
        <v>0</v>
      </c>
      <c r="BE100" s="162">
        <v>0</v>
      </c>
      <c r="BF100" s="162">
        <v>0</v>
      </c>
      <c r="BG100" s="162">
        <v>0</v>
      </c>
      <c r="BH100" s="162">
        <v>0</v>
      </c>
      <c r="BI100" s="162">
        <v>0</v>
      </c>
      <c r="BJ100" s="162">
        <v>0</v>
      </c>
      <c r="BK100" s="162">
        <v>0</v>
      </c>
      <c r="BL100" s="162">
        <v>0</v>
      </c>
      <c r="BM100" s="162">
        <v>0</v>
      </c>
      <c r="BN100" s="162">
        <v>0</v>
      </c>
      <c r="BO100" s="162">
        <v>0</v>
      </c>
      <c r="BP100" s="162">
        <v>0</v>
      </c>
      <c r="BQ100" s="162">
        <v>0</v>
      </c>
      <c r="BR100" s="212">
        <v>0</v>
      </c>
    </row>
    <row r="101" spans="1:70" ht="12.75">
      <c r="A101" s="15">
        <f t="shared" si="2"/>
        <v>88</v>
      </c>
      <c r="B101" s="24" t="s">
        <v>303</v>
      </c>
      <c r="C101" s="188">
        <v>11894</v>
      </c>
      <c r="D101" s="25" t="s">
        <v>172</v>
      </c>
      <c r="E101" s="160">
        <f>MAX(O101:AD101)</f>
        <v>0</v>
      </c>
      <c r="F101" s="18" t="e">
        <f>VLOOKUP(E101,TabelaD!$A$3:$B$256,2,TRUE)</f>
        <v>#N/A</v>
      </c>
      <c r="G101" s="157">
        <f>LARGE(O101:BR101,1)</f>
        <v>529.3</v>
      </c>
      <c r="H101" s="157">
        <f>LARGE(O101:BR101,2)</f>
        <v>0</v>
      </c>
      <c r="I101" s="157">
        <f>LARGE(O101:BR101,3)</f>
        <v>0</v>
      </c>
      <c r="J101" s="157">
        <f>LARGE(O101:BR101,4)</f>
        <v>0</v>
      </c>
      <c r="K101" s="157">
        <f>LARGE(O101:BR101,5)</f>
        <v>0</v>
      </c>
      <c r="L101" s="168">
        <f>SUM(G101:K101)</f>
        <v>529.3</v>
      </c>
      <c r="M101" s="157">
        <f>L101/5</f>
        <v>105.85999999999999</v>
      </c>
      <c r="N101" s="22"/>
      <c r="O101" s="162">
        <v>0</v>
      </c>
      <c r="P101" s="162">
        <v>0</v>
      </c>
      <c r="Q101" s="162">
        <v>0</v>
      </c>
      <c r="R101" s="162">
        <v>0</v>
      </c>
      <c r="S101" s="162">
        <v>0</v>
      </c>
      <c r="T101" s="162">
        <v>0</v>
      </c>
      <c r="U101" s="162">
        <v>0</v>
      </c>
      <c r="V101" s="162">
        <v>0</v>
      </c>
      <c r="W101" s="162">
        <v>0</v>
      </c>
      <c r="X101" s="162">
        <v>0</v>
      </c>
      <c r="Y101" s="162">
        <v>0</v>
      </c>
      <c r="Z101" s="162">
        <v>0</v>
      </c>
      <c r="AA101" s="162">
        <v>0</v>
      </c>
      <c r="AB101" s="162">
        <v>0</v>
      </c>
      <c r="AC101" s="162">
        <v>0</v>
      </c>
      <c r="AD101" s="162">
        <v>0</v>
      </c>
      <c r="AE101" s="162">
        <v>0</v>
      </c>
      <c r="AF101" s="162">
        <v>0</v>
      </c>
      <c r="AG101" s="162">
        <v>0</v>
      </c>
      <c r="AH101" s="162">
        <v>0</v>
      </c>
      <c r="AI101" s="162">
        <v>0</v>
      </c>
      <c r="AJ101" s="162">
        <v>0</v>
      </c>
      <c r="AK101" s="162">
        <v>0</v>
      </c>
      <c r="AL101" s="162">
        <v>0</v>
      </c>
      <c r="AM101" s="162">
        <v>0</v>
      </c>
      <c r="AN101" s="162">
        <v>0</v>
      </c>
      <c r="AO101" s="162">
        <v>0</v>
      </c>
      <c r="AP101" s="162">
        <v>0</v>
      </c>
      <c r="AQ101" s="162">
        <v>0</v>
      </c>
      <c r="AR101" s="162">
        <v>0</v>
      </c>
      <c r="AS101" s="218">
        <v>0</v>
      </c>
      <c r="AT101" s="213">
        <v>0</v>
      </c>
      <c r="AU101" s="162">
        <v>529.3</v>
      </c>
      <c r="AV101" s="162">
        <v>0</v>
      </c>
      <c r="AW101" s="162">
        <v>0</v>
      </c>
      <c r="AX101" s="162">
        <v>0</v>
      </c>
      <c r="AY101" s="162">
        <v>0</v>
      </c>
      <c r="AZ101" s="162">
        <v>0</v>
      </c>
      <c r="BA101" s="162">
        <v>0</v>
      </c>
      <c r="BB101" s="162">
        <v>0</v>
      </c>
      <c r="BC101" s="162">
        <v>0</v>
      </c>
      <c r="BD101" s="162">
        <v>0</v>
      </c>
      <c r="BE101" s="162">
        <v>0</v>
      </c>
      <c r="BF101" s="162">
        <v>0</v>
      </c>
      <c r="BG101" s="162">
        <v>0</v>
      </c>
      <c r="BH101" s="162">
        <v>0</v>
      </c>
      <c r="BI101" s="162">
        <v>0</v>
      </c>
      <c r="BJ101" s="162">
        <v>0</v>
      </c>
      <c r="BK101" s="162">
        <v>0</v>
      </c>
      <c r="BL101" s="162">
        <v>0</v>
      </c>
      <c r="BM101" s="162">
        <v>0</v>
      </c>
      <c r="BN101" s="162">
        <v>0</v>
      </c>
      <c r="BO101" s="162">
        <v>0</v>
      </c>
      <c r="BP101" s="162">
        <v>0</v>
      </c>
      <c r="BQ101" s="162">
        <v>0</v>
      </c>
      <c r="BR101" s="212">
        <v>0</v>
      </c>
    </row>
    <row r="102" spans="1:70" ht="12.75">
      <c r="A102" s="15">
        <f t="shared" si="2"/>
        <v>89</v>
      </c>
      <c r="B102" s="24" t="s">
        <v>362</v>
      </c>
      <c r="C102" s="188">
        <v>14166</v>
      </c>
      <c r="D102" s="25" t="s">
        <v>358</v>
      </c>
      <c r="E102" s="160">
        <f>MAX(O102:AD102)</f>
        <v>528.6</v>
      </c>
      <c r="F102" s="18" t="str">
        <f>VLOOKUP(E102,TabelaD!$A$3:$B$256,2,TRUE)</f>
        <v>Não</v>
      </c>
      <c r="G102" s="157">
        <f>LARGE(O102:BR102,1)</f>
        <v>528.6</v>
      </c>
      <c r="H102" s="157">
        <f>LARGE(O102:BR102,2)</f>
        <v>0</v>
      </c>
      <c r="I102" s="157">
        <f>LARGE(O102:BR102,3)</f>
        <v>0</v>
      </c>
      <c r="J102" s="157">
        <f>LARGE(O102:BR102,4)</f>
        <v>0</v>
      </c>
      <c r="K102" s="157">
        <f>LARGE(O102:BR102,5)</f>
        <v>0</v>
      </c>
      <c r="L102" s="168">
        <f>SUM(G102:K102)</f>
        <v>528.6</v>
      </c>
      <c r="M102" s="157">
        <f>L102/5</f>
        <v>105.72</v>
      </c>
      <c r="N102" s="22"/>
      <c r="O102" s="162">
        <v>0</v>
      </c>
      <c r="P102" s="162">
        <v>0</v>
      </c>
      <c r="Q102" s="162">
        <v>0</v>
      </c>
      <c r="R102" s="162">
        <v>0</v>
      </c>
      <c r="S102" s="162">
        <v>0</v>
      </c>
      <c r="T102" s="162">
        <v>0</v>
      </c>
      <c r="U102" s="162">
        <v>0</v>
      </c>
      <c r="V102" s="162">
        <v>0</v>
      </c>
      <c r="W102" s="162">
        <v>528.6</v>
      </c>
      <c r="X102" s="162">
        <v>0</v>
      </c>
      <c r="Y102" s="162">
        <v>0</v>
      </c>
      <c r="Z102" s="162">
        <v>0</v>
      </c>
      <c r="AA102" s="162">
        <v>0</v>
      </c>
      <c r="AB102" s="162">
        <v>0</v>
      </c>
      <c r="AC102" s="162">
        <v>0</v>
      </c>
      <c r="AD102" s="162">
        <v>0</v>
      </c>
      <c r="AE102" s="162">
        <v>0</v>
      </c>
      <c r="AF102" s="162">
        <v>0</v>
      </c>
      <c r="AG102" s="162">
        <v>0</v>
      </c>
      <c r="AH102" s="162">
        <v>0</v>
      </c>
      <c r="AI102" s="162">
        <v>0</v>
      </c>
      <c r="AJ102" s="162">
        <v>0</v>
      </c>
      <c r="AK102" s="162">
        <v>0</v>
      </c>
      <c r="AL102" s="162">
        <v>0</v>
      </c>
      <c r="AM102" s="162">
        <v>0</v>
      </c>
      <c r="AN102" s="162">
        <v>0</v>
      </c>
      <c r="AO102" s="162">
        <v>0</v>
      </c>
      <c r="AP102" s="162">
        <v>0</v>
      </c>
      <c r="AQ102" s="162">
        <v>0</v>
      </c>
      <c r="AR102" s="162">
        <v>0</v>
      </c>
      <c r="AS102" s="218">
        <v>0</v>
      </c>
      <c r="AT102" s="213">
        <v>0</v>
      </c>
      <c r="AU102" s="162">
        <v>0</v>
      </c>
      <c r="AV102" s="162">
        <v>0</v>
      </c>
      <c r="AW102" s="162">
        <v>0</v>
      </c>
      <c r="AX102" s="162">
        <v>0</v>
      </c>
      <c r="AY102" s="162">
        <v>0</v>
      </c>
      <c r="AZ102" s="162">
        <v>0</v>
      </c>
      <c r="BA102" s="162">
        <v>0</v>
      </c>
      <c r="BB102" s="162">
        <v>0</v>
      </c>
      <c r="BC102" s="162">
        <v>0</v>
      </c>
      <c r="BD102" s="162">
        <v>0</v>
      </c>
      <c r="BE102" s="162">
        <v>0</v>
      </c>
      <c r="BF102" s="162">
        <v>0</v>
      </c>
      <c r="BG102" s="162">
        <v>0</v>
      </c>
      <c r="BH102" s="162">
        <v>0</v>
      </c>
      <c r="BI102" s="162">
        <v>0</v>
      </c>
      <c r="BJ102" s="162">
        <v>0</v>
      </c>
      <c r="BK102" s="162">
        <v>0</v>
      </c>
      <c r="BL102" s="162">
        <v>0</v>
      </c>
      <c r="BM102" s="162">
        <v>0</v>
      </c>
      <c r="BN102" s="162">
        <v>0</v>
      </c>
      <c r="BO102" s="162">
        <v>0</v>
      </c>
      <c r="BP102" s="162">
        <v>0</v>
      </c>
      <c r="BQ102" s="162">
        <v>0</v>
      </c>
      <c r="BR102" s="212">
        <v>0</v>
      </c>
    </row>
    <row r="103" spans="1:70" ht="12.75">
      <c r="A103" s="15">
        <f t="shared" si="2"/>
        <v>90</v>
      </c>
      <c r="B103" s="24" t="s">
        <v>236</v>
      </c>
      <c r="C103" s="188">
        <v>11472</v>
      </c>
      <c r="D103" s="25" t="s">
        <v>67</v>
      </c>
      <c r="E103" s="160">
        <f>MAX(O103:AD103)</f>
        <v>0</v>
      </c>
      <c r="F103" s="18" t="e">
        <f>VLOOKUP(E103,TabelaD!$A$3:$B$256,2,TRUE)</f>
        <v>#N/A</v>
      </c>
      <c r="G103" s="157">
        <f>LARGE(O103:BR103,1)</f>
        <v>526.9</v>
      </c>
      <c r="H103" s="157">
        <f>LARGE(O103:BR103,2)</f>
        <v>0</v>
      </c>
      <c r="I103" s="157">
        <f>LARGE(O103:BR103,3)</f>
        <v>0</v>
      </c>
      <c r="J103" s="157">
        <f>LARGE(O103:BR103,4)</f>
        <v>0</v>
      </c>
      <c r="K103" s="157">
        <f>LARGE(O103:BR103,5)</f>
        <v>0</v>
      </c>
      <c r="L103" s="168">
        <f>SUM(G103:K103)</f>
        <v>526.9</v>
      </c>
      <c r="M103" s="157">
        <f>L103/5</f>
        <v>105.38</v>
      </c>
      <c r="N103" s="22"/>
      <c r="O103" s="162">
        <v>0</v>
      </c>
      <c r="P103" s="162">
        <v>0</v>
      </c>
      <c r="Q103" s="162">
        <v>0</v>
      </c>
      <c r="R103" s="162">
        <v>0</v>
      </c>
      <c r="S103" s="162">
        <v>0</v>
      </c>
      <c r="T103" s="162">
        <v>0</v>
      </c>
      <c r="U103" s="162">
        <v>0</v>
      </c>
      <c r="V103" s="162">
        <v>0</v>
      </c>
      <c r="W103" s="162">
        <v>0</v>
      </c>
      <c r="X103" s="162">
        <v>0</v>
      </c>
      <c r="Y103" s="162">
        <v>0</v>
      </c>
      <c r="Z103" s="162">
        <v>0</v>
      </c>
      <c r="AA103" s="162">
        <v>0</v>
      </c>
      <c r="AB103" s="162">
        <v>0</v>
      </c>
      <c r="AC103" s="162">
        <v>0</v>
      </c>
      <c r="AD103" s="162">
        <v>0</v>
      </c>
      <c r="AE103" s="162">
        <v>0</v>
      </c>
      <c r="AF103" s="162">
        <v>0</v>
      </c>
      <c r="AG103" s="162">
        <v>0</v>
      </c>
      <c r="AH103" s="162">
        <v>0</v>
      </c>
      <c r="AI103" s="162">
        <v>0</v>
      </c>
      <c r="AJ103" s="162">
        <v>0</v>
      </c>
      <c r="AK103" s="162">
        <v>0</v>
      </c>
      <c r="AL103" s="162">
        <v>0</v>
      </c>
      <c r="AM103" s="162">
        <v>0</v>
      </c>
      <c r="AN103" s="162">
        <v>0</v>
      </c>
      <c r="AO103" s="162">
        <v>0</v>
      </c>
      <c r="AP103" s="162">
        <v>0</v>
      </c>
      <c r="AQ103" s="162">
        <v>0</v>
      </c>
      <c r="AR103" s="162">
        <v>0</v>
      </c>
      <c r="AS103" s="218">
        <v>0</v>
      </c>
      <c r="AT103" s="213">
        <v>0</v>
      </c>
      <c r="AU103" s="162">
        <v>0</v>
      </c>
      <c r="AV103" s="162">
        <v>0</v>
      </c>
      <c r="AW103" s="162">
        <v>0</v>
      </c>
      <c r="AX103" s="162">
        <v>0</v>
      </c>
      <c r="AY103" s="162">
        <v>0</v>
      </c>
      <c r="AZ103" s="162">
        <v>0</v>
      </c>
      <c r="BA103" s="162">
        <v>0</v>
      </c>
      <c r="BB103" s="162">
        <v>0</v>
      </c>
      <c r="BC103" s="162">
        <v>0</v>
      </c>
      <c r="BD103" s="162">
        <v>0</v>
      </c>
      <c r="BE103" s="162">
        <v>0</v>
      </c>
      <c r="BF103" s="162">
        <v>526.9</v>
      </c>
      <c r="BG103" s="162">
        <v>0</v>
      </c>
      <c r="BH103" s="162">
        <v>0</v>
      </c>
      <c r="BI103" s="162">
        <v>0</v>
      </c>
      <c r="BJ103" s="162">
        <v>0</v>
      </c>
      <c r="BK103" s="162">
        <v>0</v>
      </c>
      <c r="BL103" s="162">
        <v>0</v>
      </c>
      <c r="BM103" s="162">
        <v>0</v>
      </c>
      <c r="BN103" s="162">
        <v>0</v>
      </c>
      <c r="BO103" s="162">
        <v>0</v>
      </c>
      <c r="BP103" s="162">
        <v>0</v>
      </c>
      <c r="BQ103" s="162">
        <v>0</v>
      </c>
      <c r="BR103" s="212">
        <v>0</v>
      </c>
    </row>
    <row r="104" spans="1:70" ht="12.75">
      <c r="A104" s="15">
        <f t="shared" si="2"/>
        <v>91</v>
      </c>
      <c r="B104" s="24" t="s">
        <v>176</v>
      </c>
      <c r="C104" s="188">
        <v>15</v>
      </c>
      <c r="D104" s="25" t="s">
        <v>66</v>
      </c>
      <c r="E104" s="160">
        <f>MAX(O104:AD104)</f>
        <v>0</v>
      </c>
      <c r="F104" s="18" t="e">
        <f>VLOOKUP(E104,TabelaD!$A$3:$B$256,2,TRUE)</f>
        <v>#N/A</v>
      </c>
      <c r="G104" s="157">
        <f>LARGE(O104:BR104,1)</f>
        <v>522.9</v>
      </c>
      <c r="H104" s="157">
        <f>LARGE(O104:BR104,2)</f>
        <v>0</v>
      </c>
      <c r="I104" s="157">
        <f>LARGE(O104:BR104,3)</f>
        <v>0</v>
      </c>
      <c r="J104" s="157">
        <f>LARGE(O104:BR104,4)</f>
        <v>0</v>
      </c>
      <c r="K104" s="157">
        <f>LARGE(O104:BR104,5)</f>
        <v>0</v>
      </c>
      <c r="L104" s="168">
        <f>SUM(G104:K104)</f>
        <v>522.9</v>
      </c>
      <c r="M104" s="157">
        <f>L104/5</f>
        <v>104.58</v>
      </c>
      <c r="N104" s="22"/>
      <c r="O104" s="162">
        <v>0</v>
      </c>
      <c r="P104" s="162">
        <v>0</v>
      </c>
      <c r="Q104" s="162">
        <v>0</v>
      </c>
      <c r="R104" s="162">
        <v>0</v>
      </c>
      <c r="S104" s="162">
        <v>0</v>
      </c>
      <c r="T104" s="162">
        <v>0</v>
      </c>
      <c r="U104" s="162">
        <v>0</v>
      </c>
      <c r="V104" s="162">
        <v>0</v>
      </c>
      <c r="W104" s="162">
        <v>0</v>
      </c>
      <c r="X104" s="162">
        <v>0</v>
      </c>
      <c r="Y104" s="162">
        <v>0</v>
      </c>
      <c r="Z104" s="162">
        <v>0</v>
      </c>
      <c r="AA104" s="162">
        <v>0</v>
      </c>
      <c r="AB104" s="162">
        <v>0</v>
      </c>
      <c r="AC104" s="162">
        <v>0</v>
      </c>
      <c r="AD104" s="162">
        <v>0</v>
      </c>
      <c r="AE104" s="162">
        <v>0</v>
      </c>
      <c r="AF104" s="162">
        <v>0</v>
      </c>
      <c r="AG104" s="162">
        <v>0</v>
      </c>
      <c r="AH104" s="162">
        <v>0</v>
      </c>
      <c r="AI104" s="162">
        <v>0</v>
      </c>
      <c r="AJ104" s="162">
        <v>0</v>
      </c>
      <c r="AK104" s="162">
        <v>0</v>
      </c>
      <c r="AL104" s="162">
        <v>0</v>
      </c>
      <c r="AM104" s="162">
        <v>0</v>
      </c>
      <c r="AN104" s="162">
        <v>0</v>
      </c>
      <c r="AO104" s="162">
        <v>0</v>
      </c>
      <c r="AP104" s="162">
        <v>0</v>
      </c>
      <c r="AQ104" s="162">
        <v>0</v>
      </c>
      <c r="AR104" s="162">
        <v>0</v>
      </c>
      <c r="AS104" s="218">
        <v>0</v>
      </c>
      <c r="AT104" s="213">
        <v>0</v>
      </c>
      <c r="AU104" s="162">
        <v>0</v>
      </c>
      <c r="AV104" s="162">
        <v>0</v>
      </c>
      <c r="AW104" s="162">
        <v>0</v>
      </c>
      <c r="AX104" s="162">
        <v>0</v>
      </c>
      <c r="AY104" s="162">
        <v>0</v>
      </c>
      <c r="AZ104" s="162">
        <v>0</v>
      </c>
      <c r="BA104" s="162">
        <v>0</v>
      </c>
      <c r="BB104" s="162">
        <v>0</v>
      </c>
      <c r="BC104" s="162">
        <v>0</v>
      </c>
      <c r="BD104" s="162">
        <v>0</v>
      </c>
      <c r="BE104" s="162">
        <v>0</v>
      </c>
      <c r="BF104" s="162">
        <v>0</v>
      </c>
      <c r="BG104" s="162">
        <v>0</v>
      </c>
      <c r="BH104" s="162">
        <v>0</v>
      </c>
      <c r="BI104" s="162">
        <v>0</v>
      </c>
      <c r="BJ104" s="162">
        <v>0</v>
      </c>
      <c r="BK104" s="162">
        <v>0</v>
      </c>
      <c r="BL104" s="162">
        <v>0</v>
      </c>
      <c r="BM104" s="162">
        <v>0</v>
      </c>
      <c r="BN104" s="162">
        <v>0</v>
      </c>
      <c r="BO104" s="162">
        <v>0</v>
      </c>
      <c r="BP104" s="162">
        <v>522.9</v>
      </c>
      <c r="BQ104" s="162">
        <v>0</v>
      </c>
      <c r="BR104" s="212">
        <v>0</v>
      </c>
    </row>
    <row r="105" spans="1:70" ht="12.75">
      <c r="A105" s="15">
        <f t="shared" si="2"/>
        <v>92</v>
      </c>
      <c r="B105" s="24" t="s">
        <v>56</v>
      </c>
      <c r="C105" s="186">
        <v>478</v>
      </c>
      <c r="D105" s="25" t="s">
        <v>40</v>
      </c>
      <c r="E105" s="160">
        <f>MAX(O105:AD105)</f>
        <v>0</v>
      </c>
      <c r="F105" s="18" t="e">
        <f>VLOOKUP(E105,TabelaD!$A$3:$B$256,2,TRUE)</f>
        <v>#N/A</v>
      </c>
      <c r="G105" s="157">
        <f>LARGE(O105:BR105,1)</f>
        <v>517.6</v>
      </c>
      <c r="H105" s="157">
        <f>LARGE(O105:BR105,2)</f>
        <v>0</v>
      </c>
      <c r="I105" s="157">
        <f>LARGE(O105:BR105,3)</f>
        <v>0</v>
      </c>
      <c r="J105" s="157">
        <f>LARGE(O105:BR105,4)</f>
        <v>0</v>
      </c>
      <c r="K105" s="157">
        <f>LARGE(O105:BR105,5)</f>
        <v>0</v>
      </c>
      <c r="L105" s="168">
        <f>SUM(G105:K105)</f>
        <v>517.6</v>
      </c>
      <c r="M105" s="157">
        <f>L105/5</f>
        <v>103.52000000000001</v>
      </c>
      <c r="N105" s="22"/>
      <c r="O105" s="162">
        <v>0</v>
      </c>
      <c r="P105" s="162">
        <v>0</v>
      </c>
      <c r="Q105" s="162">
        <v>0</v>
      </c>
      <c r="R105" s="162">
        <v>0</v>
      </c>
      <c r="S105" s="162">
        <v>0</v>
      </c>
      <c r="T105" s="162">
        <v>0</v>
      </c>
      <c r="U105" s="162">
        <v>0</v>
      </c>
      <c r="V105" s="162">
        <v>0</v>
      </c>
      <c r="W105" s="162">
        <v>0</v>
      </c>
      <c r="X105" s="162">
        <v>0</v>
      </c>
      <c r="Y105" s="162">
        <v>0</v>
      </c>
      <c r="Z105" s="162">
        <v>0</v>
      </c>
      <c r="AA105" s="162">
        <v>0</v>
      </c>
      <c r="AB105" s="162">
        <v>0</v>
      </c>
      <c r="AC105" s="162">
        <v>0</v>
      </c>
      <c r="AD105" s="162">
        <v>0</v>
      </c>
      <c r="AE105" s="162">
        <v>0</v>
      </c>
      <c r="AF105" s="162">
        <v>0</v>
      </c>
      <c r="AG105" s="162">
        <v>0</v>
      </c>
      <c r="AH105" s="162">
        <v>0</v>
      </c>
      <c r="AI105" s="162">
        <v>0</v>
      </c>
      <c r="AJ105" s="162">
        <v>0</v>
      </c>
      <c r="AK105" s="162">
        <v>0</v>
      </c>
      <c r="AL105" s="162">
        <v>0</v>
      </c>
      <c r="AM105" s="162">
        <v>0</v>
      </c>
      <c r="AN105" s="162">
        <v>0</v>
      </c>
      <c r="AO105" s="162">
        <v>0</v>
      </c>
      <c r="AP105" s="162">
        <v>0</v>
      </c>
      <c r="AQ105" s="162">
        <v>0</v>
      </c>
      <c r="AR105" s="162">
        <v>0</v>
      </c>
      <c r="AS105" s="218">
        <v>0</v>
      </c>
      <c r="AT105" s="213">
        <v>0</v>
      </c>
      <c r="AU105" s="162">
        <v>0</v>
      </c>
      <c r="AV105" s="162">
        <v>0</v>
      </c>
      <c r="AW105" s="162">
        <v>0</v>
      </c>
      <c r="AX105" s="162">
        <v>0</v>
      </c>
      <c r="AY105" s="162">
        <v>0</v>
      </c>
      <c r="AZ105" s="162">
        <v>0</v>
      </c>
      <c r="BA105" s="162">
        <v>0</v>
      </c>
      <c r="BB105" s="162">
        <v>0</v>
      </c>
      <c r="BC105" s="162">
        <v>0</v>
      </c>
      <c r="BD105" s="162">
        <v>0</v>
      </c>
      <c r="BE105" s="162">
        <v>0</v>
      </c>
      <c r="BF105" s="162">
        <v>517.6</v>
      </c>
      <c r="BG105" s="162">
        <v>0</v>
      </c>
      <c r="BH105" s="162">
        <v>0</v>
      </c>
      <c r="BI105" s="162">
        <v>0</v>
      </c>
      <c r="BJ105" s="162">
        <v>0</v>
      </c>
      <c r="BK105" s="162">
        <v>0</v>
      </c>
      <c r="BL105" s="162">
        <v>0</v>
      </c>
      <c r="BM105" s="162">
        <v>0</v>
      </c>
      <c r="BN105" s="162">
        <v>0</v>
      </c>
      <c r="BO105" s="162">
        <v>0</v>
      </c>
      <c r="BP105" s="162">
        <v>0</v>
      </c>
      <c r="BQ105" s="162">
        <v>0</v>
      </c>
      <c r="BR105" s="212">
        <v>0</v>
      </c>
    </row>
    <row r="106" spans="1:70" ht="12.75">
      <c r="A106" s="15">
        <f t="shared" si="2"/>
        <v>93</v>
      </c>
      <c r="B106" s="24" t="s">
        <v>354</v>
      </c>
      <c r="C106" s="188">
        <v>14341</v>
      </c>
      <c r="D106" s="25" t="s">
        <v>70</v>
      </c>
      <c r="E106" s="160">
        <f>MAX(O106:AD106)</f>
        <v>280</v>
      </c>
      <c r="F106" s="18" t="e">
        <f>VLOOKUP(E106,TabelaD!$A$3:$B$256,2,TRUE)</f>
        <v>#N/A</v>
      </c>
      <c r="G106" s="157">
        <f>LARGE(O106:BR106,1)</f>
        <v>280</v>
      </c>
      <c r="H106" s="157">
        <f>LARGE(O106:BR106,2)</f>
        <v>227</v>
      </c>
      <c r="I106" s="157">
        <f>LARGE(O106:BR106,3)</f>
        <v>0</v>
      </c>
      <c r="J106" s="157">
        <f>LARGE(O106:BR106,4)</f>
        <v>0</v>
      </c>
      <c r="K106" s="157">
        <f>LARGE(O106:BR106,5)</f>
        <v>0</v>
      </c>
      <c r="L106" s="168">
        <f>SUM(G106:K106)</f>
        <v>507</v>
      </c>
      <c r="M106" s="157">
        <f>L106/5</f>
        <v>101.4</v>
      </c>
      <c r="N106" s="22"/>
      <c r="O106" s="162">
        <v>0</v>
      </c>
      <c r="P106" s="162">
        <v>0</v>
      </c>
      <c r="Q106" s="162">
        <v>0</v>
      </c>
      <c r="R106" s="162">
        <v>0</v>
      </c>
      <c r="S106" s="162">
        <v>0</v>
      </c>
      <c r="T106" s="162">
        <v>280</v>
      </c>
      <c r="U106" s="162">
        <v>0</v>
      </c>
      <c r="V106" s="162">
        <v>227</v>
      </c>
      <c r="W106" s="162">
        <v>0</v>
      </c>
      <c r="X106" s="162">
        <v>0</v>
      </c>
      <c r="Y106" s="162">
        <v>0</v>
      </c>
      <c r="Z106" s="162">
        <v>0</v>
      </c>
      <c r="AA106" s="162">
        <v>0</v>
      </c>
      <c r="AB106" s="162">
        <v>0</v>
      </c>
      <c r="AC106" s="162">
        <v>0</v>
      </c>
      <c r="AD106" s="162">
        <v>0</v>
      </c>
      <c r="AE106" s="162">
        <v>0</v>
      </c>
      <c r="AF106" s="162">
        <v>0</v>
      </c>
      <c r="AG106" s="162">
        <v>0</v>
      </c>
      <c r="AH106" s="162">
        <v>0</v>
      </c>
      <c r="AI106" s="162">
        <v>0</v>
      </c>
      <c r="AJ106" s="162">
        <v>0</v>
      </c>
      <c r="AK106" s="162">
        <v>0</v>
      </c>
      <c r="AL106" s="162">
        <v>0</v>
      </c>
      <c r="AM106" s="162">
        <v>0</v>
      </c>
      <c r="AN106" s="162">
        <v>0</v>
      </c>
      <c r="AO106" s="162">
        <v>0</v>
      </c>
      <c r="AP106" s="162">
        <v>0</v>
      </c>
      <c r="AQ106" s="162">
        <v>0</v>
      </c>
      <c r="AR106" s="162">
        <v>0</v>
      </c>
      <c r="AS106" s="218">
        <v>0</v>
      </c>
      <c r="AT106" s="213">
        <v>0</v>
      </c>
      <c r="AU106" s="162">
        <v>0</v>
      </c>
      <c r="AV106" s="162">
        <v>0</v>
      </c>
      <c r="AW106" s="162">
        <v>0</v>
      </c>
      <c r="AX106" s="162">
        <v>0</v>
      </c>
      <c r="AY106" s="162">
        <v>0</v>
      </c>
      <c r="AZ106" s="162">
        <v>0</v>
      </c>
      <c r="BA106" s="162">
        <v>0</v>
      </c>
      <c r="BB106" s="162">
        <v>0</v>
      </c>
      <c r="BC106" s="162">
        <v>0</v>
      </c>
      <c r="BD106" s="162">
        <v>0</v>
      </c>
      <c r="BE106" s="162">
        <v>0</v>
      </c>
      <c r="BF106" s="162">
        <v>0</v>
      </c>
      <c r="BG106" s="162">
        <v>0</v>
      </c>
      <c r="BH106" s="162">
        <v>0</v>
      </c>
      <c r="BI106" s="162">
        <v>0</v>
      </c>
      <c r="BJ106" s="162">
        <v>0</v>
      </c>
      <c r="BK106" s="162">
        <v>0</v>
      </c>
      <c r="BL106" s="162">
        <v>0</v>
      </c>
      <c r="BM106" s="162">
        <v>0</v>
      </c>
      <c r="BN106" s="162">
        <v>0</v>
      </c>
      <c r="BO106" s="162">
        <v>0</v>
      </c>
      <c r="BP106" s="162">
        <v>0</v>
      </c>
      <c r="BQ106" s="162">
        <v>0</v>
      </c>
      <c r="BR106" s="212">
        <v>0</v>
      </c>
    </row>
    <row r="107" spans="1:70" ht="12.75">
      <c r="A107" s="15">
        <f t="shared" si="2"/>
        <v>94</v>
      </c>
      <c r="B107" s="24" t="s">
        <v>218</v>
      </c>
      <c r="C107" s="188">
        <v>10689</v>
      </c>
      <c r="D107" s="25" t="s">
        <v>249</v>
      </c>
      <c r="E107" s="160">
        <f>MAX(O107:AD107)</f>
        <v>506.5</v>
      </c>
      <c r="F107" s="18" t="str">
        <f>VLOOKUP(E107,TabelaD!$A$3:$B$256,2,TRUE)</f>
        <v>Não</v>
      </c>
      <c r="G107" s="157">
        <f>LARGE(O107:BR107,1)</f>
        <v>506.5</v>
      </c>
      <c r="H107" s="157">
        <f>LARGE(O107:BR107,2)</f>
        <v>0</v>
      </c>
      <c r="I107" s="157">
        <f>LARGE(O107:BR107,3)</f>
        <v>0</v>
      </c>
      <c r="J107" s="157">
        <f>LARGE(O107:BR107,4)</f>
        <v>0</v>
      </c>
      <c r="K107" s="157">
        <f>LARGE(O107:BR107,5)</f>
        <v>0</v>
      </c>
      <c r="L107" s="168">
        <f>SUM(G107:K107)</f>
        <v>506.5</v>
      </c>
      <c r="M107" s="157">
        <f>L107/5</f>
        <v>101.3</v>
      </c>
      <c r="N107" s="22"/>
      <c r="O107" s="162">
        <v>0</v>
      </c>
      <c r="P107" s="162">
        <v>0</v>
      </c>
      <c r="Q107" s="162">
        <v>0</v>
      </c>
      <c r="R107" s="162">
        <v>0</v>
      </c>
      <c r="S107" s="162">
        <v>0</v>
      </c>
      <c r="T107" s="162">
        <v>0</v>
      </c>
      <c r="U107" s="162">
        <v>0</v>
      </c>
      <c r="V107" s="162">
        <v>0</v>
      </c>
      <c r="W107" s="162">
        <v>0</v>
      </c>
      <c r="X107" s="162">
        <v>0</v>
      </c>
      <c r="Y107" s="162">
        <v>0</v>
      </c>
      <c r="Z107" s="162">
        <v>506.5</v>
      </c>
      <c r="AA107" s="162">
        <v>0</v>
      </c>
      <c r="AB107" s="162">
        <v>0</v>
      </c>
      <c r="AC107" s="162">
        <v>0</v>
      </c>
      <c r="AD107" s="162">
        <v>0</v>
      </c>
      <c r="AE107" s="162">
        <v>0</v>
      </c>
      <c r="AF107" s="162">
        <v>0</v>
      </c>
      <c r="AG107" s="162">
        <v>0</v>
      </c>
      <c r="AH107" s="162">
        <v>0</v>
      </c>
      <c r="AI107" s="162">
        <v>0</v>
      </c>
      <c r="AJ107" s="162">
        <v>0</v>
      </c>
      <c r="AK107" s="162">
        <v>0</v>
      </c>
      <c r="AL107" s="162">
        <v>0</v>
      </c>
      <c r="AM107" s="162">
        <v>0</v>
      </c>
      <c r="AN107" s="162">
        <v>0</v>
      </c>
      <c r="AO107" s="162">
        <v>0</v>
      </c>
      <c r="AP107" s="162">
        <v>0</v>
      </c>
      <c r="AQ107" s="162">
        <v>0</v>
      </c>
      <c r="AR107" s="162">
        <v>0</v>
      </c>
      <c r="AS107" s="218">
        <v>0</v>
      </c>
      <c r="AT107" s="213">
        <v>0</v>
      </c>
      <c r="AU107" s="162">
        <v>0</v>
      </c>
      <c r="AV107" s="162">
        <v>0</v>
      </c>
      <c r="AW107" s="162">
        <v>0</v>
      </c>
      <c r="AX107" s="162">
        <v>0</v>
      </c>
      <c r="AY107" s="162">
        <v>0</v>
      </c>
      <c r="AZ107" s="162">
        <v>0</v>
      </c>
      <c r="BA107" s="162">
        <v>0</v>
      </c>
      <c r="BB107" s="162">
        <v>0</v>
      </c>
      <c r="BC107" s="162">
        <v>0</v>
      </c>
      <c r="BD107" s="162">
        <v>0</v>
      </c>
      <c r="BE107" s="162">
        <v>0</v>
      </c>
      <c r="BF107" s="162">
        <v>0</v>
      </c>
      <c r="BG107" s="162">
        <v>0</v>
      </c>
      <c r="BH107" s="162">
        <v>0</v>
      </c>
      <c r="BI107" s="162">
        <v>0</v>
      </c>
      <c r="BJ107" s="162">
        <v>0</v>
      </c>
      <c r="BK107" s="162">
        <v>0</v>
      </c>
      <c r="BL107" s="162">
        <v>0</v>
      </c>
      <c r="BM107" s="162">
        <v>0</v>
      </c>
      <c r="BN107" s="162">
        <v>0</v>
      </c>
      <c r="BO107" s="162">
        <v>0</v>
      </c>
      <c r="BP107" s="162">
        <v>0</v>
      </c>
      <c r="BQ107" s="162">
        <v>0</v>
      </c>
      <c r="BR107" s="212">
        <v>0</v>
      </c>
    </row>
    <row r="108" spans="1:70" ht="12.75">
      <c r="A108" s="15">
        <f t="shared" si="2"/>
        <v>95</v>
      </c>
      <c r="B108" s="24" t="s">
        <v>295</v>
      </c>
      <c r="C108" s="188">
        <v>1659</v>
      </c>
      <c r="D108" s="25" t="s">
        <v>23</v>
      </c>
      <c r="E108" s="160">
        <f>MAX(O108:AD108)</f>
        <v>0</v>
      </c>
      <c r="F108" s="18" t="e">
        <f>VLOOKUP(E108,TabelaD!$A$3:$B$256,2,TRUE)</f>
        <v>#N/A</v>
      </c>
      <c r="G108" s="157">
        <f>LARGE(O108:BR108,1)</f>
        <v>495.7</v>
      </c>
      <c r="H108" s="157">
        <f>LARGE(O108:BR108,2)</f>
        <v>0</v>
      </c>
      <c r="I108" s="157">
        <f>LARGE(O108:BR108,3)</f>
        <v>0</v>
      </c>
      <c r="J108" s="157">
        <f>LARGE(O108:BR108,4)</f>
        <v>0</v>
      </c>
      <c r="K108" s="157">
        <f>LARGE(O108:BR108,5)</f>
        <v>0</v>
      </c>
      <c r="L108" s="168">
        <f>SUM(G108:K108)</f>
        <v>495.7</v>
      </c>
      <c r="M108" s="157">
        <f>L108/5</f>
        <v>99.14</v>
      </c>
      <c r="N108" s="22"/>
      <c r="O108" s="162">
        <v>0</v>
      </c>
      <c r="P108" s="162">
        <v>0</v>
      </c>
      <c r="Q108" s="162">
        <v>0</v>
      </c>
      <c r="R108" s="162">
        <v>0</v>
      </c>
      <c r="S108" s="162">
        <v>0</v>
      </c>
      <c r="T108" s="162">
        <v>0</v>
      </c>
      <c r="U108" s="162">
        <v>0</v>
      </c>
      <c r="V108" s="162">
        <v>0</v>
      </c>
      <c r="W108" s="162">
        <v>0</v>
      </c>
      <c r="X108" s="162">
        <v>0</v>
      </c>
      <c r="Y108" s="162">
        <v>0</v>
      </c>
      <c r="Z108" s="162">
        <v>0</v>
      </c>
      <c r="AA108" s="162">
        <v>0</v>
      </c>
      <c r="AB108" s="162">
        <v>0</v>
      </c>
      <c r="AC108" s="162">
        <v>0</v>
      </c>
      <c r="AD108" s="162">
        <v>0</v>
      </c>
      <c r="AE108" s="162">
        <v>0</v>
      </c>
      <c r="AF108" s="162">
        <v>0</v>
      </c>
      <c r="AG108" s="162">
        <v>0</v>
      </c>
      <c r="AH108" s="162">
        <v>0</v>
      </c>
      <c r="AI108" s="162">
        <v>0</v>
      </c>
      <c r="AJ108" s="162">
        <v>0</v>
      </c>
      <c r="AK108" s="162">
        <v>0</v>
      </c>
      <c r="AL108" s="162">
        <v>0</v>
      </c>
      <c r="AM108" s="162">
        <v>0</v>
      </c>
      <c r="AN108" s="162">
        <v>0</v>
      </c>
      <c r="AO108" s="162">
        <v>0</v>
      </c>
      <c r="AP108" s="162">
        <v>0</v>
      </c>
      <c r="AQ108" s="162">
        <v>0</v>
      </c>
      <c r="AR108" s="162">
        <v>0</v>
      </c>
      <c r="AS108" s="218">
        <v>0</v>
      </c>
      <c r="AT108" s="213">
        <v>0</v>
      </c>
      <c r="AU108" s="162">
        <v>0</v>
      </c>
      <c r="AV108" s="162">
        <v>0</v>
      </c>
      <c r="AW108" s="162">
        <v>0</v>
      </c>
      <c r="AX108" s="162">
        <v>0</v>
      </c>
      <c r="AY108" s="162">
        <v>0</v>
      </c>
      <c r="AZ108" s="162">
        <v>0</v>
      </c>
      <c r="BA108" s="162">
        <v>0</v>
      </c>
      <c r="BB108" s="162">
        <v>0</v>
      </c>
      <c r="BC108" s="162">
        <v>0</v>
      </c>
      <c r="BD108" s="162">
        <v>0</v>
      </c>
      <c r="BE108" s="162">
        <v>0</v>
      </c>
      <c r="BF108" s="162">
        <v>495.7</v>
      </c>
      <c r="BG108" s="162">
        <v>0</v>
      </c>
      <c r="BH108" s="162">
        <v>0</v>
      </c>
      <c r="BI108" s="162">
        <v>0</v>
      </c>
      <c r="BJ108" s="162">
        <v>0</v>
      </c>
      <c r="BK108" s="162">
        <v>0</v>
      </c>
      <c r="BL108" s="162">
        <v>0</v>
      </c>
      <c r="BM108" s="162">
        <v>0</v>
      </c>
      <c r="BN108" s="162">
        <v>0</v>
      </c>
      <c r="BO108" s="162">
        <v>0</v>
      </c>
      <c r="BP108" s="162">
        <v>0</v>
      </c>
      <c r="BQ108" s="162">
        <v>0</v>
      </c>
      <c r="BR108" s="212">
        <v>0</v>
      </c>
    </row>
    <row r="109" spans="1:70" ht="12.75">
      <c r="A109" s="15">
        <f t="shared" si="2"/>
        <v>96</v>
      </c>
      <c r="B109" s="24" t="s">
        <v>340</v>
      </c>
      <c r="C109" s="188">
        <v>14116</v>
      </c>
      <c r="D109" s="25" t="s">
        <v>42</v>
      </c>
      <c r="E109" s="160">
        <f>MAX(O109:AD109)</f>
        <v>489.3</v>
      </c>
      <c r="F109" s="18" t="str">
        <f>VLOOKUP(E109,TabelaD!$A$3:$B$256,2,TRUE)</f>
        <v>Não</v>
      </c>
      <c r="G109" s="157">
        <f>LARGE(O109:BR109,1)</f>
        <v>489.3</v>
      </c>
      <c r="H109" s="157">
        <f>LARGE(O109:BR109,2)</f>
        <v>0</v>
      </c>
      <c r="I109" s="157">
        <f>LARGE(O109:BR109,3)</f>
        <v>0</v>
      </c>
      <c r="J109" s="157">
        <f>LARGE(O109:BR109,4)</f>
        <v>0</v>
      </c>
      <c r="K109" s="157">
        <f>LARGE(O109:BR109,5)</f>
        <v>0</v>
      </c>
      <c r="L109" s="168">
        <f>SUM(G109:K109)</f>
        <v>489.3</v>
      </c>
      <c r="M109" s="157">
        <f>L109/5</f>
        <v>97.86</v>
      </c>
      <c r="N109" s="22"/>
      <c r="O109" s="162">
        <v>0</v>
      </c>
      <c r="P109" s="162">
        <v>0</v>
      </c>
      <c r="Q109" s="162">
        <v>0</v>
      </c>
      <c r="R109" s="162">
        <v>0</v>
      </c>
      <c r="S109" s="162">
        <v>0</v>
      </c>
      <c r="T109" s="162">
        <v>0</v>
      </c>
      <c r="U109" s="162">
        <v>0</v>
      </c>
      <c r="V109" s="162">
        <v>0</v>
      </c>
      <c r="W109" s="162">
        <v>0</v>
      </c>
      <c r="X109" s="162">
        <v>0</v>
      </c>
      <c r="Y109" s="162">
        <v>0</v>
      </c>
      <c r="Z109" s="162">
        <v>0</v>
      </c>
      <c r="AA109" s="162">
        <v>0</v>
      </c>
      <c r="AB109" s="162">
        <v>0</v>
      </c>
      <c r="AC109" s="162">
        <v>0</v>
      </c>
      <c r="AD109" s="162">
        <v>489.3</v>
      </c>
      <c r="AE109" s="162">
        <v>0</v>
      </c>
      <c r="AF109" s="162">
        <v>0</v>
      </c>
      <c r="AG109" s="162">
        <v>0</v>
      </c>
      <c r="AH109" s="162">
        <v>0</v>
      </c>
      <c r="AI109" s="162">
        <v>0</v>
      </c>
      <c r="AJ109" s="162">
        <v>0</v>
      </c>
      <c r="AK109" s="162">
        <v>0</v>
      </c>
      <c r="AL109" s="162">
        <v>0</v>
      </c>
      <c r="AM109" s="162">
        <v>0</v>
      </c>
      <c r="AN109" s="162">
        <v>0</v>
      </c>
      <c r="AO109" s="162">
        <v>0</v>
      </c>
      <c r="AP109" s="162">
        <v>0</v>
      </c>
      <c r="AQ109" s="162">
        <v>0</v>
      </c>
      <c r="AR109" s="162">
        <v>0</v>
      </c>
      <c r="AS109" s="218">
        <v>0</v>
      </c>
      <c r="AT109" s="213">
        <v>0</v>
      </c>
      <c r="AU109" s="162">
        <v>0</v>
      </c>
      <c r="AV109" s="162">
        <v>0</v>
      </c>
      <c r="AW109" s="162">
        <v>0</v>
      </c>
      <c r="AX109" s="162">
        <v>0</v>
      </c>
      <c r="AY109" s="162">
        <v>0</v>
      </c>
      <c r="AZ109" s="162">
        <v>0</v>
      </c>
      <c r="BA109" s="162">
        <v>0</v>
      </c>
      <c r="BB109" s="162">
        <v>0</v>
      </c>
      <c r="BC109" s="162">
        <v>0</v>
      </c>
      <c r="BD109" s="162">
        <v>0</v>
      </c>
      <c r="BE109" s="162">
        <v>0</v>
      </c>
      <c r="BF109" s="162">
        <v>0</v>
      </c>
      <c r="BG109" s="162">
        <v>0</v>
      </c>
      <c r="BH109" s="162">
        <v>0</v>
      </c>
      <c r="BI109" s="162">
        <v>0</v>
      </c>
      <c r="BJ109" s="162">
        <v>0</v>
      </c>
      <c r="BK109" s="162">
        <v>0</v>
      </c>
      <c r="BL109" s="162">
        <v>0</v>
      </c>
      <c r="BM109" s="162">
        <v>0</v>
      </c>
      <c r="BN109" s="162">
        <v>0</v>
      </c>
      <c r="BO109" s="162">
        <v>0</v>
      </c>
      <c r="BP109" s="162">
        <v>0</v>
      </c>
      <c r="BQ109" s="162">
        <v>0</v>
      </c>
      <c r="BR109" s="212">
        <v>0</v>
      </c>
    </row>
    <row r="110" spans="1:70" ht="12.75">
      <c r="A110" s="15">
        <f aca="true" t="shared" si="3" ref="A110:A127">A109+1</f>
        <v>97</v>
      </c>
      <c r="B110" s="24" t="s">
        <v>151</v>
      </c>
      <c r="C110" s="188">
        <v>483</v>
      </c>
      <c r="D110" s="25" t="s">
        <v>40</v>
      </c>
      <c r="E110" s="160">
        <f>MAX(O110:AD110)</f>
        <v>0</v>
      </c>
      <c r="F110" s="18" t="e">
        <f>VLOOKUP(E110,TabelaD!$A$3:$B$256,2,TRUE)</f>
        <v>#N/A</v>
      </c>
      <c r="G110" s="157">
        <f>LARGE(O110:BR110,1)</f>
        <v>479.1</v>
      </c>
      <c r="H110" s="157">
        <f>LARGE(O110:BR110,2)</f>
        <v>0</v>
      </c>
      <c r="I110" s="157">
        <f>LARGE(O110:BR110,3)</f>
        <v>0</v>
      </c>
      <c r="J110" s="157">
        <f>LARGE(O110:BR110,4)</f>
        <v>0</v>
      </c>
      <c r="K110" s="157">
        <f>LARGE(O110:BR110,5)</f>
        <v>0</v>
      </c>
      <c r="L110" s="168">
        <f>SUM(G110:K110)</f>
        <v>479.1</v>
      </c>
      <c r="M110" s="157">
        <f>L110/5</f>
        <v>95.82000000000001</v>
      </c>
      <c r="N110" s="22"/>
      <c r="O110" s="162">
        <v>0</v>
      </c>
      <c r="P110" s="162">
        <v>0</v>
      </c>
      <c r="Q110" s="162">
        <v>0</v>
      </c>
      <c r="R110" s="162">
        <v>0</v>
      </c>
      <c r="S110" s="162">
        <v>0</v>
      </c>
      <c r="T110" s="162">
        <v>0</v>
      </c>
      <c r="U110" s="162">
        <v>0</v>
      </c>
      <c r="V110" s="162">
        <v>0</v>
      </c>
      <c r="W110" s="162">
        <v>0</v>
      </c>
      <c r="X110" s="162">
        <v>0</v>
      </c>
      <c r="Y110" s="162">
        <v>0</v>
      </c>
      <c r="Z110" s="162">
        <v>0</v>
      </c>
      <c r="AA110" s="162">
        <v>0</v>
      </c>
      <c r="AB110" s="162">
        <v>0</v>
      </c>
      <c r="AC110" s="162">
        <v>0</v>
      </c>
      <c r="AD110" s="162">
        <v>0</v>
      </c>
      <c r="AE110" s="162">
        <v>0</v>
      </c>
      <c r="AF110" s="162">
        <v>0</v>
      </c>
      <c r="AG110" s="162">
        <v>0</v>
      </c>
      <c r="AH110" s="162">
        <v>0</v>
      </c>
      <c r="AI110" s="162">
        <v>0</v>
      </c>
      <c r="AJ110" s="162">
        <v>0</v>
      </c>
      <c r="AK110" s="162">
        <v>0</v>
      </c>
      <c r="AL110" s="162">
        <v>0</v>
      </c>
      <c r="AM110" s="162">
        <v>0</v>
      </c>
      <c r="AN110" s="162">
        <v>0</v>
      </c>
      <c r="AO110" s="162">
        <v>0</v>
      </c>
      <c r="AP110" s="162">
        <v>0</v>
      </c>
      <c r="AQ110" s="162">
        <v>0</v>
      </c>
      <c r="AR110" s="162">
        <v>0</v>
      </c>
      <c r="AS110" s="218">
        <v>0</v>
      </c>
      <c r="AT110" s="213">
        <v>0</v>
      </c>
      <c r="AU110" s="162">
        <v>0</v>
      </c>
      <c r="AV110" s="162">
        <v>0</v>
      </c>
      <c r="AW110" s="162">
        <v>0</v>
      </c>
      <c r="AX110" s="162">
        <v>0</v>
      </c>
      <c r="AY110" s="162">
        <v>0</v>
      </c>
      <c r="AZ110" s="162">
        <v>0</v>
      </c>
      <c r="BA110" s="162">
        <v>0</v>
      </c>
      <c r="BB110" s="162">
        <v>0</v>
      </c>
      <c r="BC110" s="162">
        <v>0</v>
      </c>
      <c r="BD110" s="162">
        <v>0</v>
      </c>
      <c r="BE110" s="162">
        <v>0</v>
      </c>
      <c r="BF110" s="162">
        <v>479.1</v>
      </c>
      <c r="BG110" s="162">
        <v>0</v>
      </c>
      <c r="BH110" s="162">
        <v>0</v>
      </c>
      <c r="BI110" s="162">
        <v>0</v>
      </c>
      <c r="BJ110" s="162">
        <v>0</v>
      </c>
      <c r="BK110" s="162">
        <v>0</v>
      </c>
      <c r="BL110" s="162">
        <v>0</v>
      </c>
      <c r="BM110" s="162">
        <v>0</v>
      </c>
      <c r="BN110" s="162">
        <v>0</v>
      </c>
      <c r="BO110" s="162">
        <v>0</v>
      </c>
      <c r="BP110" s="162">
        <v>0</v>
      </c>
      <c r="BQ110" s="162">
        <v>0</v>
      </c>
      <c r="BR110" s="212">
        <v>0</v>
      </c>
    </row>
    <row r="111" spans="1:70" ht="12.75">
      <c r="A111" s="15">
        <f t="shared" si="3"/>
        <v>98</v>
      </c>
      <c r="B111" s="24" t="s">
        <v>290</v>
      </c>
      <c r="C111" s="188">
        <v>13012</v>
      </c>
      <c r="D111" s="25" t="s">
        <v>150</v>
      </c>
      <c r="E111" s="160">
        <f>MAX(O111:AD111)</f>
        <v>0</v>
      </c>
      <c r="F111" s="18" t="e">
        <f>VLOOKUP(E111,TabelaD!$A$3:$B$256,2,TRUE)</f>
        <v>#N/A</v>
      </c>
      <c r="G111" s="157">
        <f>LARGE(O111:BR111,1)</f>
        <v>458</v>
      </c>
      <c r="H111" s="157">
        <f>LARGE(O111:BR111,2)</f>
        <v>0</v>
      </c>
      <c r="I111" s="157">
        <f>LARGE(O111:BR111,3)</f>
        <v>0</v>
      </c>
      <c r="J111" s="157">
        <f>LARGE(O111:BR111,4)</f>
        <v>0</v>
      </c>
      <c r="K111" s="157">
        <f>LARGE(O111:BR111,5)</f>
        <v>0</v>
      </c>
      <c r="L111" s="168">
        <f>SUM(G111:K111)</f>
        <v>458</v>
      </c>
      <c r="M111" s="157">
        <f>L111/5</f>
        <v>91.6</v>
      </c>
      <c r="N111" s="22"/>
      <c r="O111" s="162">
        <v>0</v>
      </c>
      <c r="P111" s="162">
        <v>0</v>
      </c>
      <c r="Q111" s="162">
        <v>0</v>
      </c>
      <c r="R111" s="162">
        <v>0</v>
      </c>
      <c r="S111" s="162">
        <v>0</v>
      </c>
      <c r="T111" s="162">
        <v>0</v>
      </c>
      <c r="U111" s="162">
        <v>0</v>
      </c>
      <c r="V111" s="162">
        <v>0</v>
      </c>
      <c r="W111" s="162">
        <v>0</v>
      </c>
      <c r="X111" s="162">
        <v>0</v>
      </c>
      <c r="Y111" s="162">
        <v>0</v>
      </c>
      <c r="Z111" s="162">
        <v>0</v>
      </c>
      <c r="AA111" s="162">
        <v>0</v>
      </c>
      <c r="AB111" s="162">
        <v>0</v>
      </c>
      <c r="AC111" s="162">
        <v>0</v>
      </c>
      <c r="AD111" s="162">
        <v>0</v>
      </c>
      <c r="AE111" s="162">
        <v>0</v>
      </c>
      <c r="AF111" s="162">
        <v>0</v>
      </c>
      <c r="AG111" s="162">
        <v>0</v>
      </c>
      <c r="AH111" s="162">
        <v>0</v>
      </c>
      <c r="AI111" s="162">
        <v>0</v>
      </c>
      <c r="AJ111" s="162">
        <v>0</v>
      </c>
      <c r="AK111" s="162">
        <v>0</v>
      </c>
      <c r="AL111" s="162">
        <v>0</v>
      </c>
      <c r="AM111" s="162">
        <v>0</v>
      </c>
      <c r="AN111" s="162">
        <v>0</v>
      </c>
      <c r="AO111" s="162">
        <v>0</v>
      </c>
      <c r="AP111" s="162">
        <v>0</v>
      </c>
      <c r="AQ111" s="162">
        <v>0</v>
      </c>
      <c r="AR111" s="162">
        <v>0</v>
      </c>
      <c r="AS111" s="218">
        <v>0</v>
      </c>
      <c r="AT111" s="213">
        <v>0</v>
      </c>
      <c r="AU111" s="162">
        <v>0</v>
      </c>
      <c r="AV111" s="162">
        <v>0</v>
      </c>
      <c r="AW111" s="162">
        <v>0</v>
      </c>
      <c r="AX111" s="162">
        <v>0</v>
      </c>
      <c r="AY111" s="162">
        <v>0</v>
      </c>
      <c r="AZ111" s="162">
        <v>0</v>
      </c>
      <c r="BA111" s="162">
        <v>0</v>
      </c>
      <c r="BB111" s="162">
        <v>0</v>
      </c>
      <c r="BC111" s="162">
        <v>0</v>
      </c>
      <c r="BD111" s="162">
        <v>0</v>
      </c>
      <c r="BE111" s="162">
        <v>0</v>
      </c>
      <c r="BF111" s="162">
        <v>0</v>
      </c>
      <c r="BG111" s="162">
        <v>458</v>
      </c>
      <c r="BH111" s="162">
        <v>0</v>
      </c>
      <c r="BI111" s="162">
        <v>0</v>
      </c>
      <c r="BJ111" s="162">
        <v>0</v>
      </c>
      <c r="BK111" s="162">
        <v>0</v>
      </c>
      <c r="BL111" s="162">
        <v>0</v>
      </c>
      <c r="BM111" s="162">
        <v>0</v>
      </c>
      <c r="BN111" s="162">
        <v>0</v>
      </c>
      <c r="BO111" s="162">
        <v>0</v>
      </c>
      <c r="BP111" s="162">
        <v>0</v>
      </c>
      <c r="BQ111" s="162">
        <v>0</v>
      </c>
      <c r="BR111" s="212">
        <v>0</v>
      </c>
    </row>
    <row r="112" spans="1:70" ht="12.75">
      <c r="A112" s="15">
        <f t="shared" si="3"/>
        <v>99</v>
      </c>
      <c r="B112" s="24" t="s">
        <v>44</v>
      </c>
      <c r="C112" s="186">
        <v>6476</v>
      </c>
      <c r="D112" s="25" t="s">
        <v>40</v>
      </c>
      <c r="E112" s="160">
        <f>MAX(O112:AD112)</f>
        <v>0</v>
      </c>
      <c r="F112" s="18" t="e">
        <f>VLOOKUP(E112,TabelaD!$A$3:$B$256,2,TRUE)</f>
        <v>#N/A</v>
      </c>
      <c r="G112" s="157">
        <f>LARGE(O112:BR112,1)</f>
        <v>457</v>
      </c>
      <c r="H112" s="157">
        <f>LARGE(O112:BR112,2)</f>
        <v>0</v>
      </c>
      <c r="I112" s="157">
        <f>LARGE(O112:BR112,3)</f>
        <v>0</v>
      </c>
      <c r="J112" s="157">
        <f>LARGE(O112:BR112,4)</f>
        <v>0</v>
      </c>
      <c r="K112" s="157">
        <f>LARGE(O112:BR112,5)</f>
        <v>0</v>
      </c>
      <c r="L112" s="168">
        <f>SUM(G112:K112)</f>
        <v>457</v>
      </c>
      <c r="M112" s="157">
        <f>L112/5</f>
        <v>91.4</v>
      </c>
      <c r="N112" s="22"/>
      <c r="O112" s="162">
        <v>0</v>
      </c>
      <c r="P112" s="162">
        <v>0</v>
      </c>
      <c r="Q112" s="162">
        <v>0</v>
      </c>
      <c r="R112" s="162">
        <v>0</v>
      </c>
      <c r="S112" s="162">
        <v>0</v>
      </c>
      <c r="T112" s="162">
        <v>0</v>
      </c>
      <c r="U112" s="162">
        <v>0</v>
      </c>
      <c r="V112" s="162">
        <v>0</v>
      </c>
      <c r="W112" s="162">
        <v>0</v>
      </c>
      <c r="X112" s="162">
        <v>0</v>
      </c>
      <c r="Y112" s="162">
        <v>0</v>
      </c>
      <c r="Z112" s="162">
        <v>0</v>
      </c>
      <c r="AA112" s="162">
        <v>0</v>
      </c>
      <c r="AB112" s="162">
        <v>0</v>
      </c>
      <c r="AC112" s="162">
        <v>0</v>
      </c>
      <c r="AD112" s="162">
        <v>0</v>
      </c>
      <c r="AE112" s="162">
        <v>0</v>
      </c>
      <c r="AF112" s="162">
        <v>0</v>
      </c>
      <c r="AG112" s="162">
        <v>0</v>
      </c>
      <c r="AH112" s="162">
        <v>0</v>
      </c>
      <c r="AI112" s="162">
        <v>0</v>
      </c>
      <c r="AJ112" s="162">
        <v>0</v>
      </c>
      <c r="AK112" s="162">
        <v>0</v>
      </c>
      <c r="AL112" s="162">
        <v>0</v>
      </c>
      <c r="AM112" s="162">
        <v>0</v>
      </c>
      <c r="AN112" s="162">
        <v>0</v>
      </c>
      <c r="AO112" s="162">
        <v>0</v>
      </c>
      <c r="AP112" s="162">
        <v>0</v>
      </c>
      <c r="AQ112" s="162">
        <v>0</v>
      </c>
      <c r="AR112" s="162">
        <v>0</v>
      </c>
      <c r="AS112" s="218">
        <v>0</v>
      </c>
      <c r="AT112" s="213">
        <v>0</v>
      </c>
      <c r="AU112" s="162">
        <v>0</v>
      </c>
      <c r="AV112" s="162">
        <v>0</v>
      </c>
      <c r="AW112" s="162">
        <v>0</v>
      </c>
      <c r="AX112" s="162">
        <v>0</v>
      </c>
      <c r="AY112" s="162">
        <v>0</v>
      </c>
      <c r="AZ112" s="162">
        <v>0</v>
      </c>
      <c r="BA112" s="162">
        <v>0</v>
      </c>
      <c r="BB112" s="162">
        <v>0</v>
      </c>
      <c r="BC112" s="162">
        <v>0</v>
      </c>
      <c r="BD112" s="162">
        <v>0</v>
      </c>
      <c r="BE112" s="162">
        <v>0</v>
      </c>
      <c r="BF112" s="162">
        <v>457</v>
      </c>
      <c r="BG112" s="162">
        <v>0</v>
      </c>
      <c r="BH112" s="162">
        <v>0</v>
      </c>
      <c r="BI112" s="162">
        <v>0</v>
      </c>
      <c r="BJ112" s="162">
        <v>0</v>
      </c>
      <c r="BK112" s="162">
        <v>0</v>
      </c>
      <c r="BL112" s="162">
        <v>0</v>
      </c>
      <c r="BM112" s="162">
        <v>0</v>
      </c>
      <c r="BN112" s="162">
        <v>0</v>
      </c>
      <c r="BO112" s="162">
        <v>0</v>
      </c>
      <c r="BP112" s="162">
        <v>0</v>
      </c>
      <c r="BQ112" s="162">
        <v>0</v>
      </c>
      <c r="BR112" s="212">
        <v>0</v>
      </c>
    </row>
    <row r="113" spans="1:70" ht="12.75">
      <c r="A113" s="15">
        <f t="shared" si="3"/>
        <v>100</v>
      </c>
      <c r="B113" s="24" t="s">
        <v>296</v>
      </c>
      <c r="C113" s="188">
        <v>10062</v>
      </c>
      <c r="D113" s="25" t="s">
        <v>67</v>
      </c>
      <c r="E113" s="160">
        <f>MAX(O113:AD113)</f>
        <v>0</v>
      </c>
      <c r="F113" s="18" t="e">
        <f>VLOOKUP(E113,TabelaD!$A$3:$B$256,2,TRUE)</f>
        <v>#N/A</v>
      </c>
      <c r="G113" s="157">
        <f>LARGE(O113:BR113,1)</f>
        <v>456</v>
      </c>
      <c r="H113" s="157">
        <f>LARGE(O113:BR113,2)</f>
        <v>0</v>
      </c>
      <c r="I113" s="157">
        <f>LARGE(O113:BR113,3)</f>
        <v>0</v>
      </c>
      <c r="J113" s="157">
        <f>LARGE(O113:BR113,4)</f>
        <v>0</v>
      </c>
      <c r="K113" s="157">
        <f>LARGE(O113:BR113,5)</f>
        <v>0</v>
      </c>
      <c r="L113" s="168">
        <f>SUM(G113:K113)</f>
        <v>456</v>
      </c>
      <c r="M113" s="157">
        <f>L113/5</f>
        <v>91.2</v>
      </c>
      <c r="N113" s="22"/>
      <c r="O113" s="162">
        <v>0</v>
      </c>
      <c r="P113" s="162">
        <v>0</v>
      </c>
      <c r="Q113" s="162">
        <v>0</v>
      </c>
      <c r="R113" s="162">
        <v>0</v>
      </c>
      <c r="S113" s="162">
        <v>0</v>
      </c>
      <c r="T113" s="162">
        <v>0</v>
      </c>
      <c r="U113" s="162">
        <v>0</v>
      </c>
      <c r="V113" s="162">
        <v>0</v>
      </c>
      <c r="W113" s="162">
        <v>0</v>
      </c>
      <c r="X113" s="162">
        <v>0</v>
      </c>
      <c r="Y113" s="162">
        <v>0</v>
      </c>
      <c r="Z113" s="162">
        <v>0</v>
      </c>
      <c r="AA113" s="162">
        <v>0</v>
      </c>
      <c r="AB113" s="162">
        <v>0</v>
      </c>
      <c r="AC113" s="162">
        <v>0</v>
      </c>
      <c r="AD113" s="162">
        <v>0</v>
      </c>
      <c r="AE113" s="162">
        <v>0</v>
      </c>
      <c r="AF113" s="162">
        <v>0</v>
      </c>
      <c r="AG113" s="162">
        <v>0</v>
      </c>
      <c r="AH113" s="162">
        <v>0</v>
      </c>
      <c r="AI113" s="162">
        <v>0</v>
      </c>
      <c r="AJ113" s="162">
        <v>0</v>
      </c>
      <c r="AK113" s="162">
        <v>0</v>
      </c>
      <c r="AL113" s="162">
        <v>0</v>
      </c>
      <c r="AM113" s="162">
        <v>0</v>
      </c>
      <c r="AN113" s="162">
        <v>0</v>
      </c>
      <c r="AO113" s="162">
        <v>0</v>
      </c>
      <c r="AP113" s="162">
        <v>0</v>
      </c>
      <c r="AQ113" s="162">
        <v>0</v>
      </c>
      <c r="AR113" s="162">
        <v>0</v>
      </c>
      <c r="AS113" s="218">
        <v>0</v>
      </c>
      <c r="AT113" s="213">
        <v>0</v>
      </c>
      <c r="AU113" s="162">
        <v>0</v>
      </c>
      <c r="AV113" s="162">
        <v>0</v>
      </c>
      <c r="AW113" s="162">
        <v>0</v>
      </c>
      <c r="AX113" s="162">
        <v>0</v>
      </c>
      <c r="AY113" s="162">
        <v>0</v>
      </c>
      <c r="AZ113" s="162">
        <v>0</v>
      </c>
      <c r="BA113" s="162">
        <v>0</v>
      </c>
      <c r="BB113" s="162">
        <v>0</v>
      </c>
      <c r="BC113" s="162">
        <v>0</v>
      </c>
      <c r="BD113" s="162">
        <v>0</v>
      </c>
      <c r="BE113" s="162">
        <v>0</v>
      </c>
      <c r="BF113" s="162">
        <v>456</v>
      </c>
      <c r="BG113" s="162">
        <v>0</v>
      </c>
      <c r="BH113" s="162">
        <v>0</v>
      </c>
      <c r="BI113" s="162">
        <v>0</v>
      </c>
      <c r="BJ113" s="162">
        <v>0</v>
      </c>
      <c r="BK113" s="162">
        <v>0</v>
      </c>
      <c r="BL113" s="162">
        <v>0</v>
      </c>
      <c r="BM113" s="162">
        <v>0</v>
      </c>
      <c r="BN113" s="162">
        <v>0</v>
      </c>
      <c r="BO113" s="162">
        <v>0</v>
      </c>
      <c r="BP113" s="162">
        <v>0</v>
      </c>
      <c r="BQ113" s="162">
        <v>0</v>
      </c>
      <c r="BR113" s="212">
        <v>0</v>
      </c>
    </row>
    <row r="114" spans="1:70" ht="12.75">
      <c r="A114" s="15">
        <f t="shared" si="3"/>
        <v>101</v>
      </c>
      <c r="B114" s="31" t="s">
        <v>69</v>
      </c>
      <c r="C114" s="190">
        <v>10670</v>
      </c>
      <c r="D114" s="63" t="s">
        <v>70</v>
      </c>
      <c r="E114" s="160">
        <f>MAX(O114:AD114)</f>
        <v>0</v>
      </c>
      <c r="F114" s="18" t="e">
        <f>VLOOKUP(E114,TabelaD!$A$3:$B$256,2,TRUE)</f>
        <v>#N/A</v>
      </c>
      <c r="G114" s="157">
        <f>LARGE(O114:BR114,1)</f>
        <v>430</v>
      </c>
      <c r="H114" s="157">
        <f>LARGE(O114:BR114,2)</f>
        <v>0</v>
      </c>
      <c r="I114" s="157">
        <f>LARGE(O114:BR114,3)</f>
        <v>0</v>
      </c>
      <c r="J114" s="157">
        <f>LARGE(O114:BR114,4)</f>
        <v>0</v>
      </c>
      <c r="K114" s="157">
        <f>LARGE(O114:BR114,5)</f>
        <v>0</v>
      </c>
      <c r="L114" s="168">
        <f>SUM(G114:K114)</f>
        <v>430</v>
      </c>
      <c r="M114" s="157">
        <f>L114/5</f>
        <v>86</v>
      </c>
      <c r="O114" s="162">
        <v>0</v>
      </c>
      <c r="P114" s="162">
        <v>0</v>
      </c>
      <c r="Q114" s="162">
        <v>0</v>
      </c>
      <c r="R114" s="162">
        <v>0</v>
      </c>
      <c r="S114" s="162">
        <v>0</v>
      </c>
      <c r="T114" s="162">
        <v>0</v>
      </c>
      <c r="U114" s="162">
        <v>0</v>
      </c>
      <c r="V114" s="162">
        <v>0</v>
      </c>
      <c r="W114" s="162">
        <v>0</v>
      </c>
      <c r="X114" s="162">
        <v>0</v>
      </c>
      <c r="Y114" s="162">
        <v>0</v>
      </c>
      <c r="Z114" s="162">
        <v>0</v>
      </c>
      <c r="AA114" s="162">
        <v>0</v>
      </c>
      <c r="AB114" s="162">
        <v>0</v>
      </c>
      <c r="AC114" s="162">
        <v>0</v>
      </c>
      <c r="AD114" s="162">
        <v>0</v>
      </c>
      <c r="AE114" s="162">
        <v>0</v>
      </c>
      <c r="AF114" s="162">
        <v>0</v>
      </c>
      <c r="AG114" s="162">
        <v>0</v>
      </c>
      <c r="AH114" s="162">
        <v>0</v>
      </c>
      <c r="AI114" s="162">
        <v>0</v>
      </c>
      <c r="AJ114" s="162">
        <v>0</v>
      </c>
      <c r="AK114" s="162">
        <v>0</v>
      </c>
      <c r="AL114" s="162">
        <v>0</v>
      </c>
      <c r="AM114" s="162">
        <v>0</v>
      </c>
      <c r="AN114" s="162">
        <v>0</v>
      </c>
      <c r="AO114" s="162">
        <v>0</v>
      </c>
      <c r="AP114" s="162">
        <v>0</v>
      </c>
      <c r="AQ114" s="162">
        <v>0</v>
      </c>
      <c r="AR114" s="162">
        <v>0</v>
      </c>
      <c r="AS114" s="218">
        <v>0</v>
      </c>
      <c r="AT114" s="213">
        <v>0</v>
      </c>
      <c r="AU114" s="162">
        <v>0</v>
      </c>
      <c r="AV114" s="162">
        <v>0</v>
      </c>
      <c r="AW114" s="162">
        <v>0</v>
      </c>
      <c r="AX114" s="162">
        <v>0</v>
      </c>
      <c r="AY114" s="162">
        <v>0</v>
      </c>
      <c r="AZ114" s="162">
        <v>0</v>
      </c>
      <c r="BA114" s="162">
        <v>0</v>
      </c>
      <c r="BB114" s="162">
        <v>0</v>
      </c>
      <c r="BC114" s="162">
        <v>0</v>
      </c>
      <c r="BD114" s="162">
        <v>0</v>
      </c>
      <c r="BE114" s="162">
        <v>430</v>
      </c>
      <c r="BF114" s="162">
        <v>0</v>
      </c>
      <c r="BG114" s="162">
        <v>0</v>
      </c>
      <c r="BH114" s="162">
        <v>0</v>
      </c>
      <c r="BI114" s="162">
        <v>0</v>
      </c>
      <c r="BJ114" s="162">
        <v>0</v>
      </c>
      <c r="BK114" s="162">
        <v>0</v>
      </c>
      <c r="BL114" s="162">
        <v>0</v>
      </c>
      <c r="BM114" s="162">
        <v>0</v>
      </c>
      <c r="BN114" s="162">
        <v>0</v>
      </c>
      <c r="BO114" s="162">
        <v>0</v>
      </c>
      <c r="BP114" s="162">
        <v>0</v>
      </c>
      <c r="BQ114" s="162">
        <v>0</v>
      </c>
      <c r="BR114" s="212">
        <v>0</v>
      </c>
    </row>
    <row r="115" spans="1:70" ht="12.75">
      <c r="A115" s="15">
        <f t="shared" si="3"/>
        <v>102</v>
      </c>
      <c r="B115" s="24" t="s">
        <v>272</v>
      </c>
      <c r="C115" s="188">
        <v>7913</v>
      </c>
      <c r="D115" s="25" t="s">
        <v>70</v>
      </c>
      <c r="E115" s="160">
        <f>MAX(O115:AD115)</f>
        <v>0</v>
      </c>
      <c r="F115" s="18" t="e">
        <f>VLOOKUP(E115,TabelaD!$A$3:$B$256,2,TRUE)</f>
        <v>#N/A</v>
      </c>
      <c r="G115" s="157">
        <f>LARGE(O115:BR115,1)</f>
        <v>426</v>
      </c>
      <c r="H115" s="157">
        <f>LARGE(O115:BR115,2)</f>
        <v>0</v>
      </c>
      <c r="I115" s="157">
        <f>LARGE(O115:BR115,3)</f>
        <v>0</v>
      </c>
      <c r="J115" s="157">
        <f>LARGE(O115:BR115,4)</f>
        <v>0</v>
      </c>
      <c r="K115" s="157">
        <f>LARGE(O115:BR115,5)</f>
        <v>0</v>
      </c>
      <c r="L115" s="168">
        <f>SUM(G115:K115)</f>
        <v>426</v>
      </c>
      <c r="M115" s="157">
        <f>L115/5</f>
        <v>85.2</v>
      </c>
      <c r="N115" s="22"/>
      <c r="O115" s="162">
        <v>0</v>
      </c>
      <c r="P115" s="162">
        <v>0</v>
      </c>
      <c r="Q115" s="162">
        <v>0</v>
      </c>
      <c r="R115" s="162">
        <v>0</v>
      </c>
      <c r="S115" s="162">
        <v>0</v>
      </c>
      <c r="T115" s="162">
        <v>0</v>
      </c>
      <c r="U115" s="162">
        <v>0</v>
      </c>
      <c r="V115" s="162">
        <v>0</v>
      </c>
      <c r="W115" s="162">
        <v>0</v>
      </c>
      <c r="X115" s="162">
        <v>0</v>
      </c>
      <c r="Y115" s="162">
        <v>0</v>
      </c>
      <c r="Z115" s="162">
        <v>0</v>
      </c>
      <c r="AA115" s="162">
        <v>0</v>
      </c>
      <c r="AB115" s="162">
        <v>0</v>
      </c>
      <c r="AC115" s="162">
        <v>0</v>
      </c>
      <c r="AD115" s="162">
        <v>0</v>
      </c>
      <c r="AE115" s="162">
        <v>0</v>
      </c>
      <c r="AF115" s="162">
        <v>0</v>
      </c>
      <c r="AG115" s="162">
        <v>0</v>
      </c>
      <c r="AH115" s="162">
        <v>0</v>
      </c>
      <c r="AI115" s="162">
        <v>0</v>
      </c>
      <c r="AJ115" s="162">
        <v>0</v>
      </c>
      <c r="AK115" s="162">
        <v>0</v>
      </c>
      <c r="AL115" s="162">
        <v>0</v>
      </c>
      <c r="AM115" s="162">
        <v>0</v>
      </c>
      <c r="AN115" s="162">
        <v>0</v>
      </c>
      <c r="AO115" s="162">
        <v>0</v>
      </c>
      <c r="AP115" s="162">
        <v>0</v>
      </c>
      <c r="AQ115" s="162">
        <v>0</v>
      </c>
      <c r="AR115" s="162">
        <v>0</v>
      </c>
      <c r="AS115" s="218">
        <v>0</v>
      </c>
      <c r="AT115" s="213">
        <v>0</v>
      </c>
      <c r="AU115" s="162">
        <v>0</v>
      </c>
      <c r="AV115" s="162">
        <v>0</v>
      </c>
      <c r="AW115" s="162">
        <v>0</v>
      </c>
      <c r="AX115" s="162">
        <v>0</v>
      </c>
      <c r="AY115" s="162">
        <v>0</v>
      </c>
      <c r="AZ115" s="162">
        <v>0</v>
      </c>
      <c r="BA115" s="162">
        <v>0</v>
      </c>
      <c r="BB115" s="162">
        <v>0</v>
      </c>
      <c r="BC115" s="162">
        <v>0</v>
      </c>
      <c r="BD115" s="162">
        <v>0</v>
      </c>
      <c r="BE115" s="162">
        <v>426</v>
      </c>
      <c r="BF115" s="162">
        <v>0</v>
      </c>
      <c r="BG115" s="162">
        <v>0</v>
      </c>
      <c r="BH115" s="162">
        <v>0</v>
      </c>
      <c r="BI115" s="162">
        <v>0</v>
      </c>
      <c r="BJ115" s="162">
        <v>0</v>
      </c>
      <c r="BK115" s="162">
        <v>0</v>
      </c>
      <c r="BL115" s="162">
        <v>0</v>
      </c>
      <c r="BM115" s="162">
        <v>0</v>
      </c>
      <c r="BN115" s="162">
        <v>0</v>
      </c>
      <c r="BO115" s="162">
        <v>0</v>
      </c>
      <c r="BP115" s="162">
        <v>0</v>
      </c>
      <c r="BQ115" s="162">
        <v>0</v>
      </c>
      <c r="BR115" s="212">
        <v>0</v>
      </c>
    </row>
    <row r="116" spans="1:70" ht="12.75">
      <c r="A116" s="15">
        <f t="shared" si="3"/>
        <v>103</v>
      </c>
      <c r="B116" s="24" t="s">
        <v>155</v>
      </c>
      <c r="C116" s="188">
        <v>10671</v>
      </c>
      <c r="D116" s="25" t="s">
        <v>70</v>
      </c>
      <c r="E116" s="160">
        <f>MAX(O116:AD116)</f>
        <v>0</v>
      </c>
      <c r="F116" s="18" t="e">
        <f>VLOOKUP(E116,TabelaD!$A$3:$B$256,2,TRUE)</f>
        <v>#N/A</v>
      </c>
      <c r="G116" s="157">
        <f>LARGE(O116:BR116,1)</f>
        <v>415</v>
      </c>
      <c r="H116" s="157">
        <f>LARGE(O116:BR116,2)</f>
        <v>0</v>
      </c>
      <c r="I116" s="157">
        <f>LARGE(O116:BR116,3)</f>
        <v>0</v>
      </c>
      <c r="J116" s="157">
        <f>LARGE(O116:BR116,4)</f>
        <v>0</v>
      </c>
      <c r="K116" s="157">
        <f>LARGE(O116:BR116,5)</f>
        <v>0</v>
      </c>
      <c r="L116" s="168">
        <f>SUM(G116:K116)</f>
        <v>415</v>
      </c>
      <c r="M116" s="157">
        <f>L116/5</f>
        <v>83</v>
      </c>
      <c r="N116" s="22"/>
      <c r="O116" s="162">
        <v>0</v>
      </c>
      <c r="P116" s="162">
        <v>0</v>
      </c>
      <c r="Q116" s="162">
        <v>0</v>
      </c>
      <c r="R116" s="162">
        <v>0</v>
      </c>
      <c r="S116" s="162">
        <v>0</v>
      </c>
      <c r="T116" s="162">
        <v>0</v>
      </c>
      <c r="U116" s="162">
        <v>0</v>
      </c>
      <c r="V116" s="162">
        <v>0</v>
      </c>
      <c r="W116" s="162">
        <v>0</v>
      </c>
      <c r="X116" s="162">
        <v>0</v>
      </c>
      <c r="Y116" s="162">
        <v>0</v>
      </c>
      <c r="Z116" s="162">
        <v>0</v>
      </c>
      <c r="AA116" s="162">
        <v>0</v>
      </c>
      <c r="AB116" s="162">
        <v>0</v>
      </c>
      <c r="AC116" s="162">
        <v>0</v>
      </c>
      <c r="AD116" s="162">
        <v>0</v>
      </c>
      <c r="AE116" s="162">
        <v>0</v>
      </c>
      <c r="AF116" s="162">
        <v>0</v>
      </c>
      <c r="AG116" s="162">
        <v>0</v>
      </c>
      <c r="AH116" s="162">
        <v>0</v>
      </c>
      <c r="AI116" s="162">
        <v>0</v>
      </c>
      <c r="AJ116" s="162">
        <v>0</v>
      </c>
      <c r="AK116" s="162">
        <v>0</v>
      </c>
      <c r="AL116" s="162">
        <v>0</v>
      </c>
      <c r="AM116" s="162">
        <v>0</v>
      </c>
      <c r="AN116" s="162">
        <v>0</v>
      </c>
      <c r="AO116" s="162">
        <v>0</v>
      </c>
      <c r="AP116" s="162">
        <v>0</v>
      </c>
      <c r="AQ116" s="162">
        <v>0</v>
      </c>
      <c r="AR116" s="162">
        <v>0</v>
      </c>
      <c r="AS116" s="218">
        <v>0</v>
      </c>
      <c r="AT116" s="213">
        <v>0</v>
      </c>
      <c r="AU116" s="162">
        <v>0</v>
      </c>
      <c r="AV116" s="162">
        <v>0</v>
      </c>
      <c r="AW116" s="162">
        <v>0</v>
      </c>
      <c r="AX116" s="162">
        <v>0</v>
      </c>
      <c r="AY116" s="162">
        <v>0</v>
      </c>
      <c r="AZ116" s="162">
        <v>0</v>
      </c>
      <c r="BA116" s="162">
        <v>0</v>
      </c>
      <c r="BB116" s="162">
        <v>0</v>
      </c>
      <c r="BC116" s="162">
        <v>0</v>
      </c>
      <c r="BD116" s="162">
        <v>0</v>
      </c>
      <c r="BE116" s="162">
        <v>415</v>
      </c>
      <c r="BF116" s="162">
        <v>0</v>
      </c>
      <c r="BG116" s="162">
        <v>0</v>
      </c>
      <c r="BH116" s="162">
        <v>0</v>
      </c>
      <c r="BI116" s="162">
        <v>0</v>
      </c>
      <c r="BJ116" s="162">
        <v>0</v>
      </c>
      <c r="BK116" s="162">
        <v>0</v>
      </c>
      <c r="BL116" s="162">
        <v>0</v>
      </c>
      <c r="BM116" s="162">
        <v>0</v>
      </c>
      <c r="BN116" s="162">
        <v>0</v>
      </c>
      <c r="BO116" s="162">
        <v>0</v>
      </c>
      <c r="BP116" s="162">
        <v>0</v>
      </c>
      <c r="BQ116" s="162">
        <v>0</v>
      </c>
      <c r="BR116" s="212">
        <v>0</v>
      </c>
    </row>
    <row r="117" spans="1:70" ht="12.75">
      <c r="A117" s="15">
        <f t="shared" si="3"/>
        <v>104</v>
      </c>
      <c r="B117" s="24" t="s">
        <v>190</v>
      </c>
      <c r="C117" s="188">
        <v>10976</v>
      </c>
      <c r="D117" s="25" t="s">
        <v>71</v>
      </c>
      <c r="E117" s="160">
        <f>MAX(O117:AD117)</f>
        <v>0</v>
      </c>
      <c r="F117" s="18" t="e">
        <f>VLOOKUP(E117,TabelaD!$A$3:$B$256,2,TRUE)</f>
        <v>#N/A</v>
      </c>
      <c r="G117" s="157">
        <f>LARGE(O117:BR117,1)</f>
        <v>406</v>
      </c>
      <c r="H117" s="157">
        <f>LARGE(O117:BR117,2)</f>
        <v>0</v>
      </c>
      <c r="I117" s="157">
        <f>LARGE(O117:BR117,3)</f>
        <v>0</v>
      </c>
      <c r="J117" s="157">
        <f>LARGE(O117:BR117,4)</f>
        <v>0</v>
      </c>
      <c r="K117" s="157">
        <f>LARGE(O117:BR117,5)</f>
        <v>0</v>
      </c>
      <c r="L117" s="168">
        <f>SUM(G117:K117)</f>
        <v>406</v>
      </c>
      <c r="M117" s="157">
        <f>L117/5</f>
        <v>81.2</v>
      </c>
      <c r="N117" s="22"/>
      <c r="O117" s="162">
        <v>0</v>
      </c>
      <c r="P117" s="162">
        <v>0</v>
      </c>
      <c r="Q117" s="162">
        <v>0</v>
      </c>
      <c r="R117" s="162">
        <v>0</v>
      </c>
      <c r="S117" s="162">
        <v>0</v>
      </c>
      <c r="T117" s="162">
        <v>0</v>
      </c>
      <c r="U117" s="162">
        <v>0</v>
      </c>
      <c r="V117" s="162">
        <v>0</v>
      </c>
      <c r="W117" s="162">
        <v>0</v>
      </c>
      <c r="X117" s="162">
        <v>0</v>
      </c>
      <c r="Y117" s="162">
        <v>0</v>
      </c>
      <c r="Z117" s="162">
        <v>0</v>
      </c>
      <c r="AA117" s="162">
        <v>0</v>
      </c>
      <c r="AB117" s="162">
        <v>0</v>
      </c>
      <c r="AC117" s="162">
        <v>0</v>
      </c>
      <c r="AD117" s="162">
        <v>0</v>
      </c>
      <c r="AE117" s="162">
        <v>0</v>
      </c>
      <c r="AF117" s="162">
        <v>0</v>
      </c>
      <c r="AG117" s="162">
        <v>0</v>
      </c>
      <c r="AH117" s="162">
        <v>0</v>
      </c>
      <c r="AI117" s="162">
        <v>0</v>
      </c>
      <c r="AJ117" s="162">
        <v>0</v>
      </c>
      <c r="AK117" s="162">
        <v>0</v>
      </c>
      <c r="AL117" s="162">
        <v>0</v>
      </c>
      <c r="AM117" s="162">
        <v>0</v>
      </c>
      <c r="AN117" s="162">
        <v>0</v>
      </c>
      <c r="AO117" s="162">
        <v>0</v>
      </c>
      <c r="AP117" s="162">
        <v>0</v>
      </c>
      <c r="AQ117" s="162">
        <v>0</v>
      </c>
      <c r="AR117" s="162">
        <v>0</v>
      </c>
      <c r="AS117" s="218">
        <v>0</v>
      </c>
      <c r="AT117" s="213">
        <v>0</v>
      </c>
      <c r="AU117" s="162">
        <v>0</v>
      </c>
      <c r="AV117" s="162">
        <v>0</v>
      </c>
      <c r="AW117" s="162">
        <v>0</v>
      </c>
      <c r="AX117" s="162">
        <v>0</v>
      </c>
      <c r="AY117" s="162">
        <v>0</v>
      </c>
      <c r="AZ117" s="162">
        <v>0</v>
      </c>
      <c r="BA117" s="162">
        <v>0</v>
      </c>
      <c r="BB117" s="162">
        <v>0</v>
      </c>
      <c r="BC117" s="162">
        <v>0</v>
      </c>
      <c r="BD117" s="162">
        <v>0</v>
      </c>
      <c r="BE117" s="162">
        <v>406</v>
      </c>
      <c r="BF117" s="162">
        <v>0</v>
      </c>
      <c r="BG117" s="162">
        <v>0</v>
      </c>
      <c r="BH117" s="162">
        <v>0</v>
      </c>
      <c r="BI117" s="162">
        <v>0</v>
      </c>
      <c r="BJ117" s="162">
        <v>0</v>
      </c>
      <c r="BK117" s="162">
        <v>0</v>
      </c>
      <c r="BL117" s="162">
        <v>0</v>
      </c>
      <c r="BM117" s="162">
        <v>0</v>
      </c>
      <c r="BN117" s="162">
        <v>0</v>
      </c>
      <c r="BO117" s="162">
        <v>0</v>
      </c>
      <c r="BP117" s="162">
        <v>0</v>
      </c>
      <c r="BQ117" s="162">
        <v>0</v>
      </c>
      <c r="BR117" s="212">
        <v>0</v>
      </c>
    </row>
    <row r="118" spans="1:70" ht="12.75">
      <c r="A118" s="15">
        <f t="shared" si="3"/>
        <v>105</v>
      </c>
      <c r="B118" s="24" t="s">
        <v>267</v>
      </c>
      <c r="C118" s="188">
        <v>6342</v>
      </c>
      <c r="D118" s="25" t="s">
        <v>62</v>
      </c>
      <c r="E118" s="160">
        <f>MAX(O118:AD118)</f>
        <v>0</v>
      </c>
      <c r="F118" s="18" t="e">
        <f>VLOOKUP(E118,TabelaD!$A$3:$B$256,2,TRUE)</f>
        <v>#N/A</v>
      </c>
      <c r="G118" s="157">
        <f>LARGE(O118:BR118,1)</f>
        <v>402.4</v>
      </c>
      <c r="H118" s="157">
        <f>LARGE(O118:BR118,2)</f>
        <v>0</v>
      </c>
      <c r="I118" s="157">
        <f>LARGE(O118:BR118,3)</f>
        <v>0</v>
      </c>
      <c r="J118" s="157">
        <f>LARGE(O118:BR118,4)</f>
        <v>0</v>
      </c>
      <c r="K118" s="157">
        <f>LARGE(O118:BR118,5)</f>
        <v>0</v>
      </c>
      <c r="L118" s="168">
        <f>SUM(G118:K118)</f>
        <v>402.4</v>
      </c>
      <c r="M118" s="157">
        <f>L118/5</f>
        <v>80.47999999999999</v>
      </c>
      <c r="N118" s="22"/>
      <c r="O118" s="162">
        <v>0</v>
      </c>
      <c r="P118" s="162">
        <v>0</v>
      </c>
      <c r="Q118" s="162">
        <v>0</v>
      </c>
      <c r="R118" s="162">
        <v>0</v>
      </c>
      <c r="S118" s="162">
        <v>0</v>
      </c>
      <c r="T118" s="162">
        <v>0</v>
      </c>
      <c r="U118" s="162">
        <v>0</v>
      </c>
      <c r="V118" s="162">
        <v>0</v>
      </c>
      <c r="W118" s="162">
        <v>0</v>
      </c>
      <c r="X118" s="162">
        <v>0</v>
      </c>
      <c r="Y118" s="162">
        <v>0</v>
      </c>
      <c r="Z118" s="162">
        <v>0</v>
      </c>
      <c r="AA118" s="162">
        <v>0</v>
      </c>
      <c r="AB118" s="162">
        <v>0</v>
      </c>
      <c r="AC118" s="162">
        <v>0</v>
      </c>
      <c r="AD118" s="162">
        <v>0</v>
      </c>
      <c r="AE118" s="162">
        <v>0</v>
      </c>
      <c r="AF118" s="162">
        <v>0</v>
      </c>
      <c r="AG118" s="162">
        <v>0</v>
      </c>
      <c r="AH118" s="162">
        <v>0</v>
      </c>
      <c r="AI118" s="162">
        <v>0</v>
      </c>
      <c r="AJ118" s="162">
        <v>0</v>
      </c>
      <c r="AK118" s="162">
        <v>0</v>
      </c>
      <c r="AL118" s="162">
        <v>0</v>
      </c>
      <c r="AM118" s="162">
        <v>0</v>
      </c>
      <c r="AN118" s="162">
        <v>0</v>
      </c>
      <c r="AO118" s="162">
        <v>0</v>
      </c>
      <c r="AP118" s="162">
        <v>0</v>
      </c>
      <c r="AQ118" s="162">
        <v>0</v>
      </c>
      <c r="AR118" s="162">
        <v>0</v>
      </c>
      <c r="AS118" s="218">
        <v>0</v>
      </c>
      <c r="AT118" s="213">
        <v>0</v>
      </c>
      <c r="AU118" s="162">
        <v>0</v>
      </c>
      <c r="AV118" s="162">
        <v>0</v>
      </c>
      <c r="AW118" s="162">
        <v>0</v>
      </c>
      <c r="AX118" s="162">
        <v>0</v>
      </c>
      <c r="AY118" s="162">
        <v>0</v>
      </c>
      <c r="AZ118" s="162">
        <v>0</v>
      </c>
      <c r="BA118" s="162">
        <v>0</v>
      </c>
      <c r="BB118" s="162">
        <v>0</v>
      </c>
      <c r="BC118" s="162">
        <v>0</v>
      </c>
      <c r="BD118" s="162">
        <v>0</v>
      </c>
      <c r="BE118" s="162">
        <v>0</v>
      </c>
      <c r="BF118" s="162">
        <v>0</v>
      </c>
      <c r="BG118" s="162">
        <v>0</v>
      </c>
      <c r="BH118" s="162">
        <v>0</v>
      </c>
      <c r="BI118" s="162">
        <v>0</v>
      </c>
      <c r="BJ118" s="162">
        <v>0</v>
      </c>
      <c r="BK118" s="162">
        <v>0</v>
      </c>
      <c r="BL118" s="162">
        <v>0</v>
      </c>
      <c r="BM118" s="162">
        <v>0</v>
      </c>
      <c r="BN118" s="162">
        <v>0</v>
      </c>
      <c r="BO118" s="162">
        <v>0</v>
      </c>
      <c r="BP118" s="162">
        <v>0</v>
      </c>
      <c r="BQ118" s="162">
        <v>402.4</v>
      </c>
      <c r="BR118" s="212">
        <v>0</v>
      </c>
    </row>
    <row r="119" spans="1:70" ht="12.75">
      <c r="A119" s="15">
        <f t="shared" si="3"/>
        <v>106</v>
      </c>
      <c r="B119" s="24" t="s">
        <v>266</v>
      </c>
      <c r="C119" s="188">
        <v>12043</v>
      </c>
      <c r="D119" s="25" t="s">
        <v>216</v>
      </c>
      <c r="E119" s="160">
        <f>MAX(O119:AD119)</f>
        <v>0</v>
      </c>
      <c r="F119" s="18" t="e">
        <f>VLOOKUP(E119,TabelaD!$A$3:$B$256,2,TRUE)</f>
        <v>#N/A</v>
      </c>
      <c r="G119" s="157">
        <f>LARGE(O119:BR119,1)</f>
        <v>393.9</v>
      </c>
      <c r="H119" s="157">
        <f>LARGE(O119:BR119,2)</f>
        <v>0</v>
      </c>
      <c r="I119" s="157">
        <f>LARGE(O119:BR119,3)</f>
        <v>0</v>
      </c>
      <c r="J119" s="157">
        <f>LARGE(O119:BR119,4)</f>
        <v>0</v>
      </c>
      <c r="K119" s="157">
        <f>LARGE(O119:BR119,5)</f>
        <v>0</v>
      </c>
      <c r="L119" s="168">
        <f>SUM(G119:K119)</f>
        <v>393.9</v>
      </c>
      <c r="M119" s="157">
        <f>L119/5</f>
        <v>78.78</v>
      </c>
      <c r="N119" s="22"/>
      <c r="O119" s="162">
        <v>0</v>
      </c>
      <c r="P119" s="162">
        <v>0</v>
      </c>
      <c r="Q119" s="162">
        <v>0</v>
      </c>
      <c r="R119" s="162">
        <v>0</v>
      </c>
      <c r="S119" s="162">
        <v>0</v>
      </c>
      <c r="T119" s="162">
        <v>0</v>
      </c>
      <c r="U119" s="162">
        <v>0</v>
      </c>
      <c r="V119" s="162">
        <v>0</v>
      </c>
      <c r="W119" s="162">
        <v>0</v>
      </c>
      <c r="X119" s="162">
        <v>0</v>
      </c>
      <c r="Y119" s="162">
        <v>0</v>
      </c>
      <c r="Z119" s="162">
        <v>0</v>
      </c>
      <c r="AA119" s="162">
        <v>0</v>
      </c>
      <c r="AB119" s="162">
        <v>0</v>
      </c>
      <c r="AC119" s="162">
        <v>0</v>
      </c>
      <c r="AD119" s="162">
        <v>0</v>
      </c>
      <c r="AE119" s="162">
        <v>0</v>
      </c>
      <c r="AF119" s="162">
        <v>0</v>
      </c>
      <c r="AG119" s="162">
        <v>0</v>
      </c>
      <c r="AH119" s="162">
        <v>0</v>
      </c>
      <c r="AI119" s="162">
        <v>0</v>
      </c>
      <c r="AJ119" s="162">
        <v>0</v>
      </c>
      <c r="AK119" s="162">
        <v>0</v>
      </c>
      <c r="AL119" s="162">
        <v>0</v>
      </c>
      <c r="AM119" s="162">
        <v>0</v>
      </c>
      <c r="AN119" s="162">
        <v>0</v>
      </c>
      <c r="AO119" s="162">
        <v>0</v>
      </c>
      <c r="AP119" s="162">
        <v>0</v>
      </c>
      <c r="AQ119" s="162">
        <v>0</v>
      </c>
      <c r="AR119" s="162">
        <v>0</v>
      </c>
      <c r="AS119" s="218">
        <v>0</v>
      </c>
      <c r="AT119" s="213">
        <v>0</v>
      </c>
      <c r="AU119" s="162">
        <v>0</v>
      </c>
      <c r="AV119" s="162">
        <v>0</v>
      </c>
      <c r="AW119" s="162">
        <v>0</v>
      </c>
      <c r="AX119" s="162">
        <v>0</v>
      </c>
      <c r="AY119" s="162">
        <v>0</v>
      </c>
      <c r="AZ119" s="162">
        <v>0</v>
      </c>
      <c r="BA119" s="162">
        <v>0</v>
      </c>
      <c r="BB119" s="162">
        <v>0</v>
      </c>
      <c r="BC119" s="162">
        <v>0</v>
      </c>
      <c r="BD119" s="162">
        <v>0</v>
      </c>
      <c r="BE119" s="162">
        <v>0</v>
      </c>
      <c r="BF119" s="162">
        <v>0</v>
      </c>
      <c r="BG119" s="162">
        <v>0</v>
      </c>
      <c r="BH119" s="162">
        <v>0</v>
      </c>
      <c r="BI119" s="162">
        <v>0</v>
      </c>
      <c r="BJ119" s="162">
        <v>0</v>
      </c>
      <c r="BK119" s="162">
        <v>0</v>
      </c>
      <c r="BL119" s="162">
        <v>0</v>
      </c>
      <c r="BM119" s="162">
        <v>0</v>
      </c>
      <c r="BN119" s="162">
        <v>0</v>
      </c>
      <c r="BO119" s="162">
        <v>0</v>
      </c>
      <c r="BP119" s="162">
        <v>0</v>
      </c>
      <c r="BQ119" s="162">
        <v>393.9</v>
      </c>
      <c r="BR119" s="212">
        <v>0</v>
      </c>
    </row>
    <row r="120" spans="1:70" ht="12.75">
      <c r="A120" s="15">
        <f t="shared" si="3"/>
        <v>107</v>
      </c>
      <c r="B120" s="24" t="s">
        <v>228</v>
      </c>
      <c r="C120" s="188">
        <v>10947</v>
      </c>
      <c r="D120" s="25" t="s">
        <v>86</v>
      </c>
      <c r="E120" s="160">
        <f>MAX(O120:AD120)</f>
        <v>0</v>
      </c>
      <c r="F120" s="18" t="e">
        <f>VLOOKUP(E120,TabelaD!$A$3:$B$256,2,TRUE)</f>
        <v>#N/A</v>
      </c>
      <c r="G120" s="157">
        <f>LARGE(O120:BR120,1)</f>
        <v>393.3</v>
      </c>
      <c r="H120" s="157">
        <f>LARGE(O120:BR120,2)</f>
        <v>0</v>
      </c>
      <c r="I120" s="157">
        <f>LARGE(O120:BR120,3)</f>
        <v>0</v>
      </c>
      <c r="J120" s="157">
        <f>LARGE(O120:BR120,4)</f>
        <v>0</v>
      </c>
      <c r="K120" s="157">
        <f>LARGE(O120:BR120,5)</f>
        <v>0</v>
      </c>
      <c r="L120" s="168">
        <f>SUM(G120:K120)</f>
        <v>393.3</v>
      </c>
      <c r="M120" s="157">
        <f>L120/5</f>
        <v>78.66</v>
      </c>
      <c r="N120" s="22"/>
      <c r="O120" s="162">
        <v>0</v>
      </c>
      <c r="P120" s="162">
        <v>0</v>
      </c>
      <c r="Q120" s="162">
        <v>0</v>
      </c>
      <c r="R120" s="162">
        <v>0</v>
      </c>
      <c r="S120" s="162">
        <v>0</v>
      </c>
      <c r="T120" s="162">
        <v>0</v>
      </c>
      <c r="U120" s="162">
        <v>0</v>
      </c>
      <c r="V120" s="162">
        <v>0</v>
      </c>
      <c r="W120" s="162">
        <v>0</v>
      </c>
      <c r="X120" s="162">
        <v>0</v>
      </c>
      <c r="Y120" s="162">
        <v>0</v>
      </c>
      <c r="Z120" s="162">
        <v>0</v>
      </c>
      <c r="AA120" s="162">
        <v>0</v>
      </c>
      <c r="AB120" s="162">
        <v>0</v>
      </c>
      <c r="AC120" s="162">
        <v>0</v>
      </c>
      <c r="AD120" s="162">
        <v>0</v>
      </c>
      <c r="AE120" s="162">
        <v>0</v>
      </c>
      <c r="AF120" s="162">
        <v>0</v>
      </c>
      <c r="AG120" s="162">
        <v>0</v>
      </c>
      <c r="AH120" s="162">
        <v>0</v>
      </c>
      <c r="AI120" s="162">
        <v>0</v>
      </c>
      <c r="AJ120" s="162">
        <v>0</v>
      </c>
      <c r="AK120" s="162">
        <v>0</v>
      </c>
      <c r="AL120" s="162">
        <v>0</v>
      </c>
      <c r="AM120" s="162">
        <v>0</v>
      </c>
      <c r="AN120" s="162">
        <v>0</v>
      </c>
      <c r="AO120" s="162">
        <v>0</v>
      </c>
      <c r="AP120" s="162">
        <v>0</v>
      </c>
      <c r="AQ120" s="162">
        <v>0</v>
      </c>
      <c r="AR120" s="162">
        <v>0</v>
      </c>
      <c r="AS120" s="218">
        <v>0</v>
      </c>
      <c r="AT120" s="213">
        <v>0</v>
      </c>
      <c r="AU120" s="162">
        <v>0</v>
      </c>
      <c r="AV120" s="162">
        <v>0</v>
      </c>
      <c r="AW120" s="162">
        <v>0</v>
      </c>
      <c r="AX120" s="162">
        <v>0</v>
      </c>
      <c r="AY120" s="162">
        <v>0</v>
      </c>
      <c r="AZ120" s="162">
        <v>0</v>
      </c>
      <c r="BA120" s="162">
        <v>0</v>
      </c>
      <c r="BB120" s="162">
        <v>0</v>
      </c>
      <c r="BC120" s="162">
        <v>0</v>
      </c>
      <c r="BD120" s="162">
        <v>0</v>
      </c>
      <c r="BE120" s="162">
        <v>0</v>
      </c>
      <c r="BF120" s="162">
        <v>0</v>
      </c>
      <c r="BG120" s="162">
        <v>0</v>
      </c>
      <c r="BH120" s="162">
        <v>0</v>
      </c>
      <c r="BI120" s="162">
        <v>0</v>
      </c>
      <c r="BJ120" s="162">
        <v>0</v>
      </c>
      <c r="BK120" s="162">
        <v>0</v>
      </c>
      <c r="BL120" s="162">
        <v>0</v>
      </c>
      <c r="BM120" s="162">
        <v>393.3</v>
      </c>
      <c r="BN120" s="162">
        <v>0</v>
      </c>
      <c r="BO120" s="162">
        <v>0</v>
      </c>
      <c r="BP120" s="162">
        <v>0</v>
      </c>
      <c r="BQ120" s="162">
        <v>0</v>
      </c>
      <c r="BR120" s="212">
        <v>0</v>
      </c>
    </row>
    <row r="121" spans="1:70" ht="12.75">
      <c r="A121" s="15">
        <f t="shared" si="3"/>
        <v>108</v>
      </c>
      <c r="B121" s="24" t="s">
        <v>285</v>
      </c>
      <c r="C121" s="188">
        <v>14039</v>
      </c>
      <c r="D121" s="25" t="s">
        <v>279</v>
      </c>
      <c r="E121" s="160">
        <f>MAX(O121:AD121)</f>
        <v>0</v>
      </c>
      <c r="F121" s="18" t="e">
        <f>VLOOKUP(E121,TabelaD!$A$3:$B$256,2,TRUE)</f>
        <v>#N/A</v>
      </c>
      <c r="G121" s="157">
        <f>LARGE(O121:BR121,1)</f>
        <v>359.2</v>
      </c>
      <c r="H121" s="157">
        <f>LARGE(O121:BR121,2)</f>
        <v>0</v>
      </c>
      <c r="I121" s="157">
        <f>LARGE(O121:BR121,3)</f>
        <v>0</v>
      </c>
      <c r="J121" s="157">
        <f>LARGE(O121:BR121,4)</f>
        <v>0</v>
      </c>
      <c r="K121" s="157">
        <f>LARGE(O121:BR121,5)</f>
        <v>0</v>
      </c>
      <c r="L121" s="168">
        <f>SUM(G121:K121)</f>
        <v>359.2</v>
      </c>
      <c r="M121" s="157">
        <f>L121/5</f>
        <v>71.84</v>
      </c>
      <c r="N121" s="22"/>
      <c r="O121" s="162">
        <v>0</v>
      </c>
      <c r="P121" s="162">
        <v>0</v>
      </c>
      <c r="Q121" s="162">
        <v>0</v>
      </c>
      <c r="R121" s="162">
        <v>0</v>
      </c>
      <c r="S121" s="162">
        <v>0</v>
      </c>
      <c r="T121" s="162">
        <v>0</v>
      </c>
      <c r="U121" s="162">
        <v>0</v>
      </c>
      <c r="V121" s="162">
        <v>0</v>
      </c>
      <c r="W121" s="162">
        <v>0</v>
      </c>
      <c r="X121" s="162">
        <v>0</v>
      </c>
      <c r="Y121" s="162">
        <v>0</v>
      </c>
      <c r="Z121" s="162">
        <v>0</v>
      </c>
      <c r="AA121" s="162">
        <v>0</v>
      </c>
      <c r="AB121" s="162">
        <v>0</v>
      </c>
      <c r="AC121" s="162">
        <v>0</v>
      </c>
      <c r="AD121" s="162">
        <v>0</v>
      </c>
      <c r="AE121" s="162">
        <v>0</v>
      </c>
      <c r="AF121" s="162">
        <v>0</v>
      </c>
      <c r="AG121" s="162">
        <v>0</v>
      </c>
      <c r="AH121" s="162">
        <v>0</v>
      </c>
      <c r="AI121" s="162">
        <v>0</v>
      </c>
      <c r="AJ121" s="162">
        <v>0</v>
      </c>
      <c r="AK121" s="162">
        <v>0</v>
      </c>
      <c r="AL121" s="162">
        <v>0</v>
      </c>
      <c r="AM121" s="162">
        <v>0</v>
      </c>
      <c r="AN121" s="162">
        <v>0</v>
      </c>
      <c r="AO121" s="162">
        <v>0</v>
      </c>
      <c r="AP121" s="162">
        <v>0</v>
      </c>
      <c r="AQ121" s="162">
        <v>0</v>
      </c>
      <c r="AR121" s="162">
        <v>0</v>
      </c>
      <c r="AS121" s="218">
        <v>0</v>
      </c>
      <c r="AT121" s="213">
        <v>0</v>
      </c>
      <c r="AU121" s="162">
        <v>0</v>
      </c>
      <c r="AV121" s="162">
        <v>0</v>
      </c>
      <c r="AW121" s="162">
        <v>0</v>
      </c>
      <c r="AX121" s="162">
        <v>0</v>
      </c>
      <c r="AY121" s="162">
        <v>0</v>
      </c>
      <c r="AZ121" s="162">
        <v>0</v>
      </c>
      <c r="BA121" s="162">
        <v>0</v>
      </c>
      <c r="BB121" s="162">
        <v>0</v>
      </c>
      <c r="BC121" s="162">
        <v>359.2</v>
      </c>
      <c r="BD121" s="162">
        <v>0</v>
      </c>
      <c r="BE121" s="162">
        <v>0</v>
      </c>
      <c r="BF121" s="162">
        <v>0</v>
      </c>
      <c r="BG121" s="162">
        <v>0</v>
      </c>
      <c r="BH121" s="162">
        <v>0</v>
      </c>
      <c r="BI121" s="162">
        <v>0</v>
      </c>
      <c r="BJ121" s="162">
        <v>0</v>
      </c>
      <c r="BK121" s="162">
        <v>0</v>
      </c>
      <c r="BL121" s="162">
        <v>0</v>
      </c>
      <c r="BM121" s="162">
        <v>0</v>
      </c>
      <c r="BN121" s="162">
        <v>0</v>
      </c>
      <c r="BO121" s="162">
        <v>0</v>
      </c>
      <c r="BP121" s="162">
        <v>0</v>
      </c>
      <c r="BQ121" s="162">
        <v>0</v>
      </c>
      <c r="BR121" s="212">
        <v>0</v>
      </c>
    </row>
    <row r="122" spans="1:70" ht="12.75">
      <c r="A122" s="15">
        <f t="shared" si="3"/>
        <v>109</v>
      </c>
      <c r="B122" s="24" t="s">
        <v>242</v>
      </c>
      <c r="C122" s="188">
        <v>13006</v>
      </c>
      <c r="D122" s="25" t="s">
        <v>46</v>
      </c>
      <c r="E122" s="160">
        <f>MAX(O122:AD122)</f>
        <v>0</v>
      </c>
      <c r="F122" s="18" t="e">
        <f>VLOOKUP(E122,TabelaD!$A$3:$B$256,2,TRUE)</f>
        <v>#N/A</v>
      </c>
      <c r="G122" s="157">
        <f>LARGE(O122:BR122,1)</f>
        <v>346.6</v>
      </c>
      <c r="H122" s="157">
        <f>LARGE(O122:BR122,2)</f>
        <v>0</v>
      </c>
      <c r="I122" s="157">
        <f>LARGE(O122:BR122,3)</f>
        <v>0</v>
      </c>
      <c r="J122" s="157">
        <f>LARGE(O122:BR122,4)</f>
        <v>0</v>
      </c>
      <c r="K122" s="157">
        <f>LARGE(O122:BR122,5)</f>
        <v>0</v>
      </c>
      <c r="L122" s="168">
        <f>SUM(G122:K122)</f>
        <v>346.6</v>
      </c>
      <c r="M122" s="157">
        <f>L122/5</f>
        <v>69.32000000000001</v>
      </c>
      <c r="N122" s="22"/>
      <c r="O122" s="162">
        <v>0</v>
      </c>
      <c r="P122" s="162">
        <v>0</v>
      </c>
      <c r="Q122" s="162">
        <v>0</v>
      </c>
      <c r="R122" s="162">
        <v>0</v>
      </c>
      <c r="S122" s="162">
        <v>0</v>
      </c>
      <c r="T122" s="162">
        <v>0</v>
      </c>
      <c r="U122" s="162">
        <v>0</v>
      </c>
      <c r="V122" s="162">
        <v>0</v>
      </c>
      <c r="W122" s="162">
        <v>0</v>
      </c>
      <c r="X122" s="162">
        <v>0</v>
      </c>
      <c r="Y122" s="162">
        <v>0</v>
      </c>
      <c r="Z122" s="162">
        <v>0</v>
      </c>
      <c r="AA122" s="162">
        <v>0</v>
      </c>
      <c r="AB122" s="162">
        <v>0</v>
      </c>
      <c r="AC122" s="162">
        <v>0</v>
      </c>
      <c r="AD122" s="162">
        <v>0</v>
      </c>
      <c r="AE122" s="162">
        <v>0</v>
      </c>
      <c r="AF122" s="162">
        <v>0</v>
      </c>
      <c r="AG122" s="162">
        <v>0</v>
      </c>
      <c r="AH122" s="162">
        <v>0</v>
      </c>
      <c r="AI122" s="162">
        <v>0</v>
      </c>
      <c r="AJ122" s="162">
        <v>0</v>
      </c>
      <c r="AK122" s="162">
        <v>0</v>
      </c>
      <c r="AL122" s="162">
        <v>0</v>
      </c>
      <c r="AM122" s="162">
        <v>0</v>
      </c>
      <c r="AN122" s="162">
        <v>0</v>
      </c>
      <c r="AO122" s="162">
        <v>0</v>
      </c>
      <c r="AP122" s="162">
        <v>0</v>
      </c>
      <c r="AQ122" s="162">
        <v>0</v>
      </c>
      <c r="AR122" s="162">
        <v>0</v>
      </c>
      <c r="AS122" s="218">
        <v>0</v>
      </c>
      <c r="AT122" s="213">
        <v>0</v>
      </c>
      <c r="AU122" s="162">
        <v>0</v>
      </c>
      <c r="AV122" s="162">
        <v>0</v>
      </c>
      <c r="AW122" s="162">
        <v>0</v>
      </c>
      <c r="AX122" s="162">
        <v>0</v>
      </c>
      <c r="AY122" s="162">
        <v>0</v>
      </c>
      <c r="AZ122" s="162">
        <v>0</v>
      </c>
      <c r="BA122" s="162">
        <v>0</v>
      </c>
      <c r="BB122" s="162">
        <v>0</v>
      </c>
      <c r="BC122" s="162">
        <v>0</v>
      </c>
      <c r="BD122" s="162">
        <v>0</v>
      </c>
      <c r="BE122" s="162">
        <v>0</v>
      </c>
      <c r="BF122" s="162">
        <v>0</v>
      </c>
      <c r="BG122" s="162">
        <v>0</v>
      </c>
      <c r="BH122" s="162">
        <v>0</v>
      </c>
      <c r="BI122" s="162">
        <v>0</v>
      </c>
      <c r="BJ122" s="162">
        <v>0</v>
      </c>
      <c r="BK122" s="162">
        <v>0</v>
      </c>
      <c r="BL122" s="162">
        <v>0</v>
      </c>
      <c r="BM122" s="162">
        <v>0</v>
      </c>
      <c r="BN122" s="162">
        <v>346.6</v>
      </c>
      <c r="BO122" s="162">
        <v>0</v>
      </c>
      <c r="BP122" s="162">
        <v>0</v>
      </c>
      <c r="BQ122" s="162">
        <v>0</v>
      </c>
      <c r="BR122" s="212">
        <v>0</v>
      </c>
    </row>
    <row r="123" spans="1:70" ht="12.75">
      <c r="A123" s="15">
        <f t="shared" si="3"/>
        <v>110</v>
      </c>
      <c r="B123" s="24" t="s">
        <v>355</v>
      </c>
      <c r="C123" s="188">
        <v>11426</v>
      </c>
      <c r="D123" s="25" t="s">
        <v>70</v>
      </c>
      <c r="E123" s="160">
        <f>MAX(O123:AD123)</f>
        <v>207</v>
      </c>
      <c r="F123" s="18" t="e">
        <f>VLOOKUP(E123,TabelaD!$A$3:$B$256,2,TRUE)</f>
        <v>#N/A</v>
      </c>
      <c r="G123" s="157">
        <f>LARGE(O123:BR123,1)</f>
        <v>207</v>
      </c>
      <c r="H123" s="157">
        <f>LARGE(O123:BR123,2)</f>
        <v>0</v>
      </c>
      <c r="I123" s="157">
        <f>LARGE(O123:BR123,3)</f>
        <v>0</v>
      </c>
      <c r="J123" s="157">
        <f>LARGE(O123:BR123,4)</f>
        <v>0</v>
      </c>
      <c r="K123" s="157">
        <f>LARGE(O123:BR123,5)</f>
        <v>0</v>
      </c>
      <c r="L123" s="168">
        <f>SUM(G123:K123)</f>
        <v>207</v>
      </c>
      <c r="M123" s="157">
        <f>L123/5</f>
        <v>41.4</v>
      </c>
      <c r="N123" s="22"/>
      <c r="O123" s="162">
        <v>0</v>
      </c>
      <c r="P123" s="162">
        <v>0</v>
      </c>
      <c r="Q123" s="162">
        <v>0</v>
      </c>
      <c r="R123" s="162">
        <v>0</v>
      </c>
      <c r="S123" s="162">
        <v>0</v>
      </c>
      <c r="T123" s="162">
        <v>0</v>
      </c>
      <c r="U123" s="162">
        <v>0</v>
      </c>
      <c r="V123" s="162">
        <v>207</v>
      </c>
      <c r="W123" s="162">
        <v>0</v>
      </c>
      <c r="X123" s="162">
        <v>0</v>
      </c>
      <c r="Y123" s="162">
        <v>0</v>
      </c>
      <c r="Z123" s="162">
        <v>0</v>
      </c>
      <c r="AA123" s="162">
        <v>0</v>
      </c>
      <c r="AB123" s="162">
        <v>0</v>
      </c>
      <c r="AC123" s="162">
        <v>0</v>
      </c>
      <c r="AD123" s="162">
        <v>0</v>
      </c>
      <c r="AE123" s="162">
        <v>0</v>
      </c>
      <c r="AF123" s="162">
        <v>0</v>
      </c>
      <c r="AG123" s="162">
        <v>0</v>
      </c>
      <c r="AH123" s="162">
        <v>0</v>
      </c>
      <c r="AI123" s="162">
        <v>0</v>
      </c>
      <c r="AJ123" s="162">
        <v>0</v>
      </c>
      <c r="AK123" s="162">
        <v>0</v>
      </c>
      <c r="AL123" s="162">
        <v>0</v>
      </c>
      <c r="AM123" s="162">
        <v>0</v>
      </c>
      <c r="AN123" s="162">
        <v>0</v>
      </c>
      <c r="AO123" s="162">
        <v>0</v>
      </c>
      <c r="AP123" s="162">
        <v>0</v>
      </c>
      <c r="AQ123" s="162">
        <v>0</v>
      </c>
      <c r="AR123" s="162">
        <v>0</v>
      </c>
      <c r="AS123" s="218">
        <v>0</v>
      </c>
      <c r="AT123" s="213">
        <v>0</v>
      </c>
      <c r="AU123" s="162">
        <v>0</v>
      </c>
      <c r="AV123" s="162">
        <v>0</v>
      </c>
      <c r="AW123" s="162">
        <v>0</v>
      </c>
      <c r="AX123" s="162">
        <v>0</v>
      </c>
      <c r="AY123" s="162">
        <v>0</v>
      </c>
      <c r="AZ123" s="162">
        <v>0</v>
      </c>
      <c r="BA123" s="162">
        <v>0</v>
      </c>
      <c r="BB123" s="162">
        <v>0</v>
      </c>
      <c r="BC123" s="162">
        <v>0</v>
      </c>
      <c r="BD123" s="162">
        <v>0</v>
      </c>
      <c r="BE123" s="162">
        <v>0</v>
      </c>
      <c r="BF123" s="162">
        <v>0</v>
      </c>
      <c r="BG123" s="162">
        <v>0</v>
      </c>
      <c r="BH123" s="162">
        <v>0</v>
      </c>
      <c r="BI123" s="162">
        <v>0</v>
      </c>
      <c r="BJ123" s="162">
        <v>0</v>
      </c>
      <c r="BK123" s="162">
        <v>0</v>
      </c>
      <c r="BL123" s="162">
        <v>0</v>
      </c>
      <c r="BM123" s="162">
        <v>0</v>
      </c>
      <c r="BN123" s="162">
        <v>0</v>
      </c>
      <c r="BO123" s="162">
        <v>0</v>
      </c>
      <c r="BP123" s="162">
        <v>0</v>
      </c>
      <c r="BQ123" s="162">
        <v>0</v>
      </c>
      <c r="BR123" s="212">
        <v>0</v>
      </c>
    </row>
    <row r="124" spans="1:70" ht="12.75">
      <c r="A124" s="15">
        <f t="shared" si="3"/>
        <v>111</v>
      </c>
      <c r="B124" s="24" t="s">
        <v>32</v>
      </c>
      <c r="C124" s="186">
        <v>9598</v>
      </c>
      <c r="D124" s="25" t="s">
        <v>33</v>
      </c>
      <c r="E124" s="160">
        <f>MAX(O124:AD124)</f>
        <v>0</v>
      </c>
      <c r="F124" s="18" t="e">
        <f>VLOOKUP(E124,TabelaD!$A$3:$B$256,2,TRUE)</f>
        <v>#N/A</v>
      </c>
      <c r="G124" s="157">
        <f>LARGE(O124:BR124,1)</f>
        <v>0</v>
      </c>
      <c r="H124" s="157">
        <f>LARGE(O124:BR124,2)</f>
        <v>0</v>
      </c>
      <c r="I124" s="157">
        <f>LARGE(O124:BR124,3)</f>
        <v>0</v>
      </c>
      <c r="J124" s="157">
        <f>LARGE(O124:BR124,4)</f>
        <v>0</v>
      </c>
      <c r="K124" s="157">
        <f>LARGE(O124:BR124,5)</f>
        <v>0</v>
      </c>
      <c r="L124" s="168">
        <f>SUM(G124:K124)</f>
        <v>0</v>
      </c>
      <c r="M124" s="157">
        <f>L124/5</f>
        <v>0</v>
      </c>
      <c r="N124" s="22"/>
      <c r="O124" s="162">
        <v>0</v>
      </c>
      <c r="P124" s="162">
        <v>0</v>
      </c>
      <c r="Q124" s="162">
        <v>0</v>
      </c>
      <c r="R124" s="162">
        <v>0</v>
      </c>
      <c r="S124" s="162">
        <v>0</v>
      </c>
      <c r="T124" s="162">
        <v>0</v>
      </c>
      <c r="U124" s="162">
        <v>0</v>
      </c>
      <c r="V124" s="162">
        <v>0</v>
      </c>
      <c r="W124" s="162">
        <v>0</v>
      </c>
      <c r="X124" s="162">
        <v>0</v>
      </c>
      <c r="Y124" s="162">
        <v>0</v>
      </c>
      <c r="Z124" s="162">
        <v>0</v>
      </c>
      <c r="AA124" s="162">
        <v>0</v>
      </c>
      <c r="AB124" s="162">
        <v>0</v>
      </c>
      <c r="AC124" s="162">
        <v>0</v>
      </c>
      <c r="AD124" s="162">
        <v>0</v>
      </c>
      <c r="AE124" s="162">
        <v>0</v>
      </c>
      <c r="AF124" s="162">
        <v>0</v>
      </c>
      <c r="AG124" s="162">
        <v>0</v>
      </c>
      <c r="AH124" s="162">
        <v>0</v>
      </c>
      <c r="AI124" s="162">
        <v>0</v>
      </c>
      <c r="AJ124" s="162">
        <v>0</v>
      </c>
      <c r="AK124" s="162">
        <v>0</v>
      </c>
      <c r="AL124" s="162">
        <v>0</v>
      </c>
      <c r="AM124" s="162">
        <v>0</v>
      </c>
      <c r="AN124" s="162">
        <v>0</v>
      </c>
      <c r="AO124" s="162">
        <v>0</v>
      </c>
      <c r="AP124" s="162">
        <v>0</v>
      </c>
      <c r="AQ124" s="162">
        <v>0</v>
      </c>
      <c r="AR124" s="162">
        <v>0</v>
      </c>
      <c r="AS124" s="218">
        <v>0</v>
      </c>
      <c r="AT124" s="213">
        <v>0</v>
      </c>
      <c r="AU124" s="162">
        <v>0</v>
      </c>
      <c r="AV124" s="162">
        <v>0</v>
      </c>
      <c r="AW124" s="162">
        <v>0</v>
      </c>
      <c r="AX124" s="162">
        <v>0</v>
      </c>
      <c r="AY124" s="162">
        <v>0</v>
      </c>
      <c r="AZ124" s="162">
        <v>0</v>
      </c>
      <c r="BA124" s="162">
        <v>0</v>
      </c>
      <c r="BB124" s="162">
        <v>0</v>
      </c>
      <c r="BC124" s="162">
        <v>0</v>
      </c>
      <c r="BD124" s="162">
        <v>0</v>
      </c>
      <c r="BE124" s="162">
        <v>0</v>
      </c>
      <c r="BF124" s="162">
        <v>0</v>
      </c>
      <c r="BG124" s="162">
        <v>0</v>
      </c>
      <c r="BH124" s="162">
        <v>0</v>
      </c>
      <c r="BI124" s="162">
        <v>0</v>
      </c>
      <c r="BJ124" s="162">
        <v>0</v>
      </c>
      <c r="BK124" s="162">
        <v>0</v>
      </c>
      <c r="BL124" s="162">
        <v>0</v>
      </c>
      <c r="BM124" s="162">
        <v>0</v>
      </c>
      <c r="BN124" s="162">
        <v>0</v>
      </c>
      <c r="BO124" s="162">
        <v>0</v>
      </c>
      <c r="BP124" s="162">
        <v>0</v>
      </c>
      <c r="BQ124" s="162">
        <v>0</v>
      </c>
      <c r="BR124" s="212">
        <v>0</v>
      </c>
    </row>
    <row r="125" spans="1:70" ht="12.75">
      <c r="A125" s="15">
        <f t="shared" si="3"/>
        <v>112</v>
      </c>
      <c r="B125" s="24" t="s">
        <v>174</v>
      </c>
      <c r="C125" s="188">
        <v>10353</v>
      </c>
      <c r="D125" s="25" t="s">
        <v>70</v>
      </c>
      <c r="E125" s="160">
        <f>MAX(O125:AD125)</f>
        <v>0</v>
      </c>
      <c r="F125" s="18" t="e">
        <f>VLOOKUP(E125,TabelaD!$A$3:$B$256,2,TRUE)</f>
        <v>#N/A</v>
      </c>
      <c r="G125" s="157">
        <f>LARGE(O125:BR125,1)</f>
        <v>0</v>
      </c>
      <c r="H125" s="157">
        <f>LARGE(O125:BR125,2)</f>
        <v>0</v>
      </c>
      <c r="I125" s="157">
        <f>LARGE(O125:BR125,3)</f>
        <v>0</v>
      </c>
      <c r="J125" s="157">
        <f>LARGE(O125:BR125,4)</f>
        <v>0</v>
      </c>
      <c r="K125" s="157">
        <f>LARGE(O125:BR125,5)</f>
        <v>0</v>
      </c>
      <c r="L125" s="168">
        <f>SUM(G125:K125)</f>
        <v>0</v>
      </c>
      <c r="M125" s="157">
        <f>L125/5</f>
        <v>0</v>
      </c>
      <c r="N125" s="22"/>
      <c r="O125" s="162">
        <v>0</v>
      </c>
      <c r="P125" s="162">
        <v>0</v>
      </c>
      <c r="Q125" s="162">
        <v>0</v>
      </c>
      <c r="R125" s="162">
        <v>0</v>
      </c>
      <c r="S125" s="162">
        <v>0</v>
      </c>
      <c r="T125" s="162">
        <v>0</v>
      </c>
      <c r="U125" s="162">
        <v>0</v>
      </c>
      <c r="V125" s="162">
        <v>0</v>
      </c>
      <c r="W125" s="162">
        <v>0</v>
      </c>
      <c r="X125" s="162">
        <v>0</v>
      </c>
      <c r="Y125" s="162">
        <v>0</v>
      </c>
      <c r="Z125" s="162">
        <v>0</v>
      </c>
      <c r="AA125" s="162">
        <v>0</v>
      </c>
      <c r="AB125" s="162">
        <v>0</v>
      </c>
      <c r="AC125" s="162">
        <v>0</v>
      </c>
      <c r="AD125" s="162">
        <v>0</v>
      </c>
      <c r="AE125" s="162">
        <v>0</v>
      </c>
      <c r="AF125" s="162">
        <v>0</v>
      </c>
      <c r="AG125" s="162">
        <v>0</v>
      </c>
      <c r="AH125" s="162">
        <v>0</v>
      </c>
      <c r="AI125" s="162">
        <v>0</v>
      </c>
      <c r="AJ125" s="162">
        <v>0</v>
      </c>
      <c r="AK125" s="162">
        <v>0</v>
      </c>
      <c r="AL125" s="162">
        <v>0</v>
      </c>
      <c r="AM125" s="162">
        <v>0</v>
      </c>
      <c r="AN125" s="162">
        <v>0</v>
      </c>
      <c r="AO125" s="162">
        <v>0</v>
      </c>
      <c r="AP125" s="162">
        <v>0</v>
      </c>
      <c r="AQ125" s="162">
        <v>0</v>
      </c>
      <c r="AR125" s="162">
        <v>0</v>
      </c>
      <c r="AS125" s="218">
        <v>0</v>
      </c>
      <c r="AT125" s="213">
        <v>0</v>
      </c>
      <c r="AU125" s="162">
        <v>0</v>
      </c>
      <c r="AV125" s="162">
        <v>0</v>
      </c>
      <c r="AW125" s="162">
        <v>0</v>
      </c>
      <c r="AX125" s="162">
        <v>0</v>
      </c>
      <c r="AY125" s="162">
        <v>0</v>
      </c>
      <c r="AZ125" s="162">
        <v>0</v>
      </c>
      <c r="BA125" s="162">
        <v>0</v>
      </c>
      <c r="BB125" s="162">
        <v>0</v>
      </c>
      <c r="BC125" s="162">
        <v>0</v>
      </c>
      <c r="BD125" s="162">
        <v>0</v>
      </c>
      <c r="BE125" s="162">
        <v>0</v>
      </c>
      <c r="BF125" s="162">
        <v>0</v>
      </c>
      <c r="BG125" s="162">
        <v>0</v>
      </c>
      <c r="BH125" s="162">
        <v>0</v>
      </c>
      <c r="BI125" s="162">
        <v>0</v>
      </c>
      <c r="BJ125" s="162">
        <v>0</v>
      </c>
      <c r="BK125" s="162">
        <v>0</v>
      </c>
      <c r="BL125" s="162">
        <v>0</v>
      </c>
      <c r="BM125" s="162">
        <v>0</v>
      </c>
      <c r="BN125" s="162">
        <v>0</v>
      </c>
      <c r="BO125" s="162">
        <v>0</v>
      </c>
      <c r="BP125" s="162">
        <v>0</v>
      </c>
      <c r="BQ125" s="162">
        <v>0</v>
      </c>
      <c r="BR125" s="212">
        <v>0</v>
      </c>
    </row>
    <row r="126" spans="1:70" ht="12.75">
      <c r="A126" s="15">
        <f t="shared" si="3"/>
        <v>113</v>
      </c>
      <c r="B126" s="24"/>
      <c r="C126" s="188"/>
      <c r="D126" s="25"/>
      <c r="E126" s="160">
        <f>MAX(O126:AD126)</f>
        <v>0</v>
      </c>
      <c r="F126" s="18" t="e">
        <f>VLOOKUP(E126,TabelaD!$A$3:$B$256,2,TRUE)</f>
        <v>#N/A</v>
      </c>
      <c r="G126" s="157">
        <f>LARGE(O126:BR126,1)</f>
        <v>0</v>
      </c>
      <c r="H126" s="157">
        <f>LARGE(O126:BR126,2)</f>
        <v>0</v>
      </c>
      <c r="I126" s="157">
        <f>LARGE(O126:BR126,3)</f>
        <v>0</v>
      </c>
      <c r="J126" s="157">
        <f>LARGE(O126:BR126,4)</f>
        <v>0</v>
      </c>
      <c r="K126" s="157">
        <f>LARGE(O126:BR126,5)</f>
        <v>0</v>
      </c>
      <c r="L126" s="168">
        <f>SUM(G126:K126)</f>
        <v>0</v>
      </c>
      <c r="M126" s="157">
        <f>L126/5</f>
        <v>0</v>
      </c>
      <c r="N126" s="22"/>
      <c r="O126" s="162">
        <v>0</v>
      </c>
      <c r="P126" s="162">
        <v>0</v>
      </c>
      <c r="Q126" s="162">
        <v>0</v>
      </c>
      <c r="R126" s="162">
        <v>0</v>
      </c>
      <c r="S126" s="162">
        <v>0</v>
      </c>
      <c r="T126" s="162">
        <v>0</v>
      </c>
      <c r="U126" s="162">
        <v>0</v>
      </c>
      <c r="V126" s="162">
        <v>0</v>
      </c>
      <c r="W126" s="162">
        <v>0</v>
      </c>
      <c r="X126" s="162">
        <v>0</v>
      </c>
      <c r="Y126" s="162">
        <v>0</v>
      </c>
      <c r="Z126" s="162">
        <v>0</v>
      </c>
      <c r="AA126" s="162">
        <v>0</v>
      </c>
      <c r="AB126" s="162">
        <v>0</v>
      </c>
      <c r="AC126" s="162">
        <v>0</v>
      </c>
      <c r="AD126" s="162">
        <v>0</v>
      </c>
      <c r="AE126" s="162">
        <v>0</v>
      </c>
      <c r="AF126" s="162">
        <v>0</v>
      </c>
      <c r="AG126" s="162">
        <v>0</v>
      </c>
      <c r="AH126" s="162">
        <v>0</v>
      </c>
      <c r="AI126" s="162">
        <v>0</v>
      </c>
      <c r="AJ126" s="162">
        <v>0</v>
      </c>
      <c r="AK126" s="162">
        <v>0</v>
      </c>
      <c r="AL126" s="162">
        <v>0</v>
      </c>
      <c r="AM126" s="162">
        <v>0</v>
      </c>
      <c r="AN126" s="162">
        <v>0</v>
      </c>
      <c r="AO126" s="162">
        <v>0</v>
      </c>
      <c r="AP126" s="162">
        <v>0</v>
      </c>
      <c r="AQ126" s="162">
        <v>0</v>
      </c>
      <c r="AR126" s="162">
        <v>0</v>
      </c>
      <c r="AS126" s="218">
        <v>0</v>
      </c>
      <c r="AT126" s="213">
        <v>0</v>
      </c>
      <c r="AU126" s="162">
        <v>0</v>
      </c>
      <c r="AV126" s="162">
        <v>0</v>
      </c>
      <c r="AW126" s="162">
        <v>0</v>
      </c>
      <c r="AX126" s="162">
        <v>0</v>
      </c>
      <c r="AY126" s="162">
        <v>0</v>
      </c>
      <c r="AZ126" s="162">
        <v>0</v>
      </c>
      <c r="BA126" s="162">
        <v>0</v>
      </c>
      <c r="BB126" s="162">
        <v>0</v>
      </c>
      <c r="BC126" s="162">
        <v>0</v>
      </c>
      <c r="BD126" s="162">
        <v>0</v>
      </c>
      <c r="BE126" s="162">
        <v>0</v>
      </c>
      <c r="BF126" s="162">
        <v>0</v>
      </c>
      <c r="BG126" s="162">
        <v>0</v>
      </c>
      <c r="BH126" s="162">
        <v>0</v>
      </c>
      <c r="BI126" s="162">
        <v>0</v>
      </c>
      <c r="BJ126" s="162">
        <v>0</v>
      </c>
      <c r="BK126" s="162">
        <v>0</v>
      </c>
      <c r="BL126" s="162">
        <v>0</v>
      </c>
      <c r="BM126" s="162">
        <v>0</v>
      </c>
      <c r="BN126" s="162">
        <v>0</v>
      </c>
      <c r="BO126" s="162">
        <v>0</v>
      </c>
      <c r="BP126" s="162">
        <v>0</v>
      </c>
      <c r="BQ126" s="162">
        <v>0</v>
      </c>
      <c r="BR126" s="212">
        <v>0</v>
      </c>
    </row>
    <row r="127" spans="1:70" ht="12.75">
      <c r="A127" s="15">
        <f t="shared" si="3"/>
        <v>114</v>
      </c>
      <c r="B127" s="24"/>
      <c r="C127" s="188"/>
      <c r="D127" s="25"/>
      <c r="E127" s="160">
        <f>MAX(O127:AD127)</f>
        <v>0</v>
      </c>
      <c r="F127" s="18" t="e">
        <f>VLOOKUP(E127,TabelaD!$A$3:$B$256,2,TRUE)</f>
        <v>#N/A</v>
      </c>
      <c r="G127" s="157">
        <f>LARGE(O127:BR127,1)</f>
        <v>0</v>
      </c>
      <c r="H127" s="157">
        <f>LARGE(O127:BR127,2)</f>
        <v>0</v>
      </c>
      <c r="I127" s="157">
        <f>LARGE(O127:BR127,3)</f>
        <v>0</v>
      </c>
      <c r="J127" s="157">
        <f>LARGE(O127:BR127,4)</f>
        <v>0</v>
      </c>
      <c r="K127" s="157">
        <f>LARGE(O127:BR127,5)</f>
        <v>0</v>
      </c>
      <c r="L127" s="168">
        <f>SUM(G127:K127)</f>
        <v>0</v>
      </c>
      <c r="M127" s="157">
        <f>L127/5</f>
        <v>0</v>
      </c>
      <c r="N127" s="22"/>
      <c r="O127" s="162">
        <v>0</v>
      </c>
      <c r="P127" s="162">
        <v>0</v>
      </c>
      <c r="Q127" s="162">
        <v>0</v>
      </c>
      <c r="R127" s="162">
        <v>0</v>
      </c>
      <c r="S127" s="162">
        <v>0</v>
      </c>
      <c r="T127" s="162">
        <v>0</v>
      </c>
      <c r="U127" s="162">
        <v>0</v>
      </c>
      <c r="V127" s="162">
        <v>0</v>
      </c>
      <c r="W127" s="162">
        <v>0</v>
      </c>
      <c r="X127" s="162">
        <v>0</v>
      </c>
      <c r="Y127" s="162">
        <v>0</v>
      </c>
      <c r="Z127" s="162">
        <v>0</v>
      </c>
      <c r="AA127" s="162">
        <v>0</v>
      </c>
      <c r="AB127" s="162">
        <v>0</v>
      </c>
      <c r="AC127" s="162">
        <v>0</v>
      </c>
      <c r="AD127" s="162">
        <v>0</v>
      </c>
      <c r="AE127" s="162">
        <v>0</v>
      </c>
      <c r="AF127" s="162">
        <v>0</v>
      </c>
      <c r="AG127" s="162">
        <v>0</v>
      </c>
      <c r="AH127" s="162">
        <v>0</v>
      </c>
      <c r="AI127" s="162">
        <v>0</v>
      </c>
      <c r="AJ127" s="162">
        <v>0</v>
      </c>
      <c r="AK127" s="162">
        <v>0</v>
      </c>
      <c r="AL127" s="162">
        <v>0</v>
      </c>
      <c r="AM127" s="162">
        <v>0</v>
      </c>
      <c r="AN127" s="162">
        <v>0</v>
      </c>
      <c r="AO127" s="162">
        <v>0</v>
      </c>
      <c r="AP127" s="162">
        <v>0</v>
      </c>
      <c r="AQ127" s="162">
        <v>0</v>
      </c>
      <c r="AR127" s="162">
        <v>0</v>
      </c>
      <c r="AS127" s="218">
        <v>0</v>
      </c>
      <c r="AT127" s="213">
        <v>0</v>
      </c>
      <c r="AU127" s="162">
        <v>0</v>
      </c>
      <c r="AV127" s="162">
        <v>0</v>
      </c>
      <c r="AW127" s="162">
        <v>0</v>
      </c>
      <c r="AX127" s="162">
        <v>0</v>
      </c>
      <c r="AY127" s="162">
        <v>0</v>
      </c>
      <c r="AZ127" s="162">
        <v>0</v>
      </c>
      <c r="BA127" s="162">
        <v>0</v>
      </c>
      <c r="BB127" s="162">
        <v>0</v>
      </c>
      <c r="BC127" s="162">
        <v>0</v>
      </c>
      <c r="BD127" s="162">
        <v>0</v>
      </c>
      <c r="BE127" s="162">
        <v>0</v>
      </c>
      <c r="BF127" s="162">
        <v>0</v>
      </c>
      <c r="BG127" s="162">
        <v>0</v>
      </c>
      <c r="BH127" s="162">
        <v>0</v>
      </c>
      <c r="BI127" s="162">
        <v>0</v>
      </c>
      <c r="BJ127" s="162">
        <v>0</v>
      </c>
      <c r="BK127" s="162">
        <v>0</v>
      </c>
      <c r="BL127" s="162">
        <v>0</v>
      </c>
      <c r="BM127" s="162">
        <v>0</v>
      </c>
      <c r="BN127" s="162">
        <v>0</v>
      </c>
      <c r="BO127" s="162">
        <v>0</v>
      </c>
      <c r="BP127" s="162">
        <v>0</v>
      </c>
      <c r="BQ127" s="162">
        <v>0</v>
      </c>
      <c r="BR127" s="212">
        <v>0</v>
      </c>
    </row>
  </sheetData>
  <sheetProtection/>
  <mergeCells count="15">
    <mergeCell ref="A5:M5"/>
    <mergeCell ref="A9:M9"/>
    <mergeCell ref="A10:A12"/>
    <mergeCell ref="B10:B12"/>
    <mergeCell ref="C10:C12"/>
    <mergeCell ref="K11:K12"/>
    <mergeCell ref="D10:D12"/>
    <mergeCell ref="G10:K10"/>
    <mergeCell ref="I11:I12"/>
    <mergeCell ref="O9:AS9"/>
    <mergeCell ref="AT9:BR9"/>
    <mergeCell ref="G11:G12"/>
    <mergeCell ref="E10:F12"/>
    <mergeCell ref="J11:J12"/>
    <mergeCell ref="H11:H12"/>
  </mergeCells>
  <conditionalFormatting sqref="E14:E127">
    <cfRule type="cellIs" priority="4" dxfId="0" operator="between" stopIfTrue="1">
      <formula>563</formula>
      <formula>600</formula>
    </cfRule>
  </conditionalFormatting>
  <conditionalFormatting sqref="F14:F127">
    <cfRule type="cellIs" priority="5" dxfId="4" operator="equal" stopIfTrue="1">
      <formula>"C"</formula>
    </cfRule>
    <cfRule type="cellIs" priority="6" dxfId="3" operator="equal" stopIfTrue="1">
      <formula>"B"</formula>
    </cfRule>
    <cfRule type="cellIs" priority="7" dxfId="2" operator="equal" stopIfTrue="1">
      <formula>"A"</formula>
    </cfRule>
  </conditionalFormatting>
  <conditionalFormatting sqref="E10">
    <cfRule type="cellIs" priority="1" dxfId="53" operator="between" stopIfTrue="1">
      <formula>563</formula>
      <formula>569</formula>
    </cfRule>
    <cfRule type="cellIs" priority="2" dxfId="52" operator="between" stopIfTrue="1">
      <formula>570</formula>
      <formula>571</formula>
    </cfRule>
    <cfRule type="cellIs" priority="3" dxfId="51" operator="between" stopIfTrue="1">
      <formula>572</formula>
      <formula>600</formula>
    </cfRule>
  </conditionalFormatting>
  <printOptions horizontalCentered="1"/>
  <pageMargins left="0.7479166666666667" right="0.7479166666666667" top="0.3" bottom="0.19027777777777777" header="0.5118055555555555" footer="0.5118055555555555"/>
  <pageSetup horizontalDpi="300" verticalDpi="300" orientation="landscape" paperSize="9" scale="90" r:id="rId4"/>
  <colBreaks count="1" manualBreakCount="1">
    <brk id="13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9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1.710937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9" spans="1:15" s="6" customFormat="1" ht="24.75" customHeight="1">
      <c r="A9" s="264" t="s">
        <v>330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50">
        <v>2017</v>
      </c>
      <c r="N9" s="251"/>
      <c r="O9" s="254"/>
    </row>
    <row r="10" spans="1:15" s="6" customFormat="1" ht="12.75" customHeight="1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9" t="s">
        <v>6</v>
      </c>
      <c r="H10" s="269"/>
      <c r="I10" s="269"/>
      <c r="J10" s="7" t="s">
        <v>7</v>
      </c>
      <c r="K10" s="8" t="s">
        <v>8</v>
      </c>
      <c r="L10" s="9"/>
      <c r="M10" s="146"/>
      <c r="N10" s="146"/>
      <c r="O10" s="146"/>
    </row>
    <row r="11" spans="1:15" s="6" customFormat="1" ht="12.75">
      <c r="A11" s="256"/>
      <c r="B11" s="256"/>
      <c r="C11" s="256"/>
      <c r="D11" s="256"/>
      <c r="E11" s="259"/>
      <c r="F11" s="260"/>
      <c r="G11" s="268">
        <v>1</v>
      </c>
      <c r="H11" s="268">
        <v>2</v>
      </c>
      <c r="I11" s="268">
        <v>3</v>
      </c>
      <c r="J11" s="7" t="s">
        <v>9</v>
      </c>
      <c r="K11" s="11" t="s">
        <v>10</v>
      </c>
      <c r="L11" s="9"/>
      <c r="M11" s="130"/>
      <c r="N11" s="130"/>
      <c r="O11" s="130"/>
    </row>
    <row r="12" spans="1:15" s="6" customFormat="1" ht="12.75">
      <c r="A12" s="256"/>
      <c r="B12" s="256"/>
      <c r="C12" s="256"/>
      <c r="D12" s="256"/>
      <c r="E12" s="261"/>
      <c r="F12" s="262"/>
      <c r="G12" s="268"/>
      <c r="H12" s="268"/>
      <c r="I12" s="268"/>
      <c r="J12" s="12" t="s">
        <v>10</v>
      </c>
      <c r="K12" s="13" t="s">
        <v>12</v>
      </c>
      <c r="L12" s="14"/>
      <c r="M12" s="131"/>
      <c r="N12" s="131"/>
      <c r="O12" s="131"/>
    </row>
    <row r="13" spans="13:15" ht="12.75">
      <c r="M13" s="151"/>
      <c r="N13" s="151"/>
      <c r="O13" s="151"/>
    </row>
    <row r="14" spans="1:15" ht="12.75">
      <c r="A14" s="15">
        <f>A13+1</f>
        <v>1</v>
      </c>
      <c r="B14" s="67"/>
      <c r="C14" s="30"/>
      <c r="D14" s="118"/>
      <c r="E14" s="49">
        <f>MAX(L14)</f>
        <v>0</v>
      </c>
      <c r="F14" s="18" t="e">
        <f>VLOOKUP(E14,TabelaC!$S$3:$T$256,2,TRUE)</f>
        <v>#N/A</v>
      </c>
      <c r="G14" s="10">
        <f>LARGE(M14:O14,1)</f>
        <v>0</v>
      </c>
      <c r="H14" s="10">
        <f>LARGE(M14:O14,2)</f>
        <v>0</v>
      </c>
      <c r="I14" s="10">
        <f>LARGE(M14:O14,3)</f>
        <v>0</v>
      </c>
      <c r="J14" s="20">
        <f>SUM(G14:I14)</f>
        <v>0</v>
      </c>
      <c r="K14" s="21">
        <f>J14/3</f>
        <v>0</v>
      </c>
      <c r="L14" s="22"/>
      <c r="M14" s="149">
        <v>0</v>
      </c>
      <c r="N14" s="149">
        <v>0</v>
      </c>
      <c r="O14" s="149">
        <v>0</v>
      </c>
    </row>
    <row r="15" spans="1:15" ht="12.75">
      <c r="A15" s="15">
        <f>A14+1</f>
        <v>2</v>
      </c>
      <c r="B15" s="31"/>
      <c r="C15" s="35"/>
      <c r="D15" s="118"/>
      <c r="E15" s="49">
        <f>MAX(L15)</f>
        <v>0</v>
      </c>
      <c r="F15" s="18" t="e">
        <f>VLOOKUP(E15,TabelaC!$S$3:$T$256,2,TRUE)</f>
        <v>#N/A</v>
      </c>
      <c r="G15" s="10">
        <f>LARGE(M15:O15,1)</f>
        <v>0</v>
      </c>
      <c r="H15" s="10">
        <f>LARGE(M15:O15,2)</f>
        <v>0</v>
      </c>
      <c r="I15" s="10">
        <f>LARGE(M15:O15,3)</f>
        <v>0</v>
      </c>
      <c r="J15" s="20">
        <f>SUM(G15:I15)</f>
        <v>0</v>
      </c>
      <c r="K15" s="21">
        <f>J15/3</f>
        <v>0</v>
      </c>
      <c r="L15" s="22"/>
      <c r="M15" s="150">
        <v>0</v>
      </c>
      <c r="N15" s="150">
        <v>0</v>
      </c>
      <c r="O15" s="150">
        <v>0</v>
      </c>
    </row>
    <row r="16" spans="1:15" ht="12.75">
      <c r="A16" s="15">
        <f>A15+1</f>
        <v>3</v>
      </c>
      <c r="B16" s="31"/>
      <c r="C16" s="31"/>
      <c r="D16" s="63"/>
      <c r="E16" s="49">
        <f>MAX(L16)</f>
        <v>0</v>
      </c>
      <c r="F16" s="18" t="e">
        <f>VLOOKUP(E16,TabelaC!$S$3:$T$256,2,TRUE)</f>
        <v>#N/A</v>
      </c>
      <c r="G16" s="10">
        <f>LARGE(M16:O16,1)</f>
        <v>0</v>
      </c>
      <c r="H16" s="10">
        <f>LARGE(M16:O16,2)</f>
        <v>0</v>
      </c>
      <c r="I16" s="10">
        <f>LARGE(M16:O16,3)</f>
        <v>0</v>
      </c>
      <c r="J16" s="20">
        <f>SUM(G16:I16)</f>
        <v>0</v>
      </c>
      <c r="K16" s="21">
        <f>J16/3</f>
        <v>0</v>
      </c>
      <c r="L16" s="22"/>
      <c r="M16" s="65">
        <v>0</v>
      </c>
      <c r="N16" s="65">
        <v>0</v>
      </c>
      <c r="O16" s="65">
        <v>0</v>
      </c>
    </row>
    <row r="17" spans="1:15" ht="12.75">
      <c r="A17" s="15">
        <f>A16+1</f>
        <v>4</v>
      </c>
      <c r="B17" s="31"/>
      <c r="C17" s="31"/>
      <c r="D17" s="63"/>
      <c r="E17" s="49">
        <f>MAX(L17)</f>
        <v>0</v>
      </c>
      <c r="F17" s="18" t="e">
        <f>VLOOKUP(E17,TabelaC!$S$3:$T$256,2,TRUE)</f>
        <v>#N/A</v>
      </c>
      <c r="G17" s="10">
        <f>LARGE(M17:O17,1)</f>
        <v>0</v>
      </c>
      <c r="H17" s="10">
        <f>LARGE(M17:O17,2)</f>
        <v>0</v>
      </c>
      <c r="I17" s="10">
        <f>LARGE(M17:O17,3)</f>
        <v>0</v>
      </c>
      <c r="J17" s="20">
        <f>SUM(G17:I17)</f>
        <v>0</v>
      </c>
      <c r="K17" s="21">
        <f>J17/3</f>
        <v>0</v>
      </c>
      <c r="L17" s="22"/>
      <c r="M17" s="65">
        <v>0</v>
      </c>
      <c r="N17" s="65">
        <v>0</v>
      </c>
      <c r="O17" s="65">
        <v>0</v>
      </c>
    </row>
    <row r="18" spans="1:15" ht="12.75">
      <c r="A18" s="15">
        <f>A17+1</f>
        <v>5</v>
      </c>
      <c r="B18" s="31"/>
      <c r="C18" s="31"/>
      <c r="D18" s="63"/>
      <c r="E18" s="49">
        <f>MAX(L18)</f>
        <v>0</v>
      </c>
      <c r="F18" s="18" t="e">
        <f>VLOOKUP(E18,TabelaC!$S$3:$T$256,2,TRUE)</f>
        <v>#N/A</v>
      </c>
      <c r="G18" s="10">
        <f>LARGE(M18:O18,1)</f>
        <v>0</v>
      </c>
      <c r="H18" s="10">
        <f>LARGE(M18:O18,2)</f>
        <v>0</v>
      </c>
      <c r="I18" s="10">
        <f>LARGE(M18:O18,3)</f>
        <v>0</v>
      </c>
      <c r="J18" s="20">
        <f>SUM(G18:I18)</f>
        <v>0</v>
      </c>
      <c r="K18" s="21">
        <f>J18/3</f>
        <v>0</v>
      </c>
      <c r="L18" s="22"/>
      <c r="M18" s="66">
        <v>0</v>
      </c>
      <c r="N18" s="66">
        <v>0</v>
      </c>
      <c r="O18" s="66">
        <v>0</v>
      </c>
    </row>
  </sheetData>
  <sheetProtection/>
  <mergeCells count="12">
    <mergeCell ref="G11:G12"/>
    <mergeCell ref="H11:H12"/>
    <mergeCell ref="M9:O9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4" operator="equal" stopIfTrue="1">
      <formula>"C"</formula>
    </cfRule>
    <cfRule type="cellIs" priority="3" dxfId="3" operator="equal" stopIfTrue="1">
      <formula>"B"</formula>
    </cfRule>
    <cfRule type="cellIs" priority="4" dxfId="2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4" width="11.8515625" style="4" customWidth="1"/>
    <col min="15" max="15" width="12.8515625" style="4" customWidth="1"/>
    <col min="16" max="16" width="9.140625" style="3" customWidth="1"/>
    <col min="20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9" spans="1:15" s="6" customFormat="1" ht="24.75" customHeight="1">
      <c r="A9" s="264" t="s">
        <v>321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50">
        <v>2017</v>
      </c>
      <c r="N9" s="251"/>
      <c r="O9" s="254"/>
    </row>
    <row r="10" spans="1:15" s="6" customFormat="1" ht="12.75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9" t="s">
        <v>6</v>
      </c>
      <c r="H10" s="269"/>
      <c r="I10" s="269"/>
      <c r="J10" s="7" t="s">
        <v>7</v>
      </c>
      <c r="K10" s="8" t="s">
        <v>8</v>
      </c>
      <c r="L10" s="9"/>
      <c r="M10" s="153">
        <v>42890</v>
      </c>
      <c r="N10" s="153">
        <v>42876</v>
      </c>
      <c r="O10" s="153">
        <v>42847</v>
      </c>
    </row>
    <row r="11" spans="1:15" s="6" customFormat="1" ht="12.75">
      <c r="A11" s="256"/>
      <c r="B11" s="256"/>
      <c r="C11" s="256"/>
      <c r="D11" s="256"/>
      <c r="E11" s="259"/>
      <c r="F11" s="260"/>
      <c r="G11" s="268">
        <v>1</v>
      </c>
      <c r="H11" s="268">
        <v>2</v>
      </c>
      <c r="I11" s="268">
        <v>3</v>
      </c>
      <c r="J11" s="7" t="s">
        <v>9</v>
      </c>
      <c r="K11" s="11" t="s">
        <v>10</v>
      </c>
      <c r="L11" s="9"/>
      <c r="M11" s="130" t="s">
        <v>156</v>
      </c>
      <c r="N11" s="130" t="s">
        <v>11</v>
      </c>
      <c r="O11" s="130" t="s">
        <v>341</v>
      </c>
    </row>
    <row r="12" spans="1:15" s="6" customFormat="1" ht="12.75">
      <c r="A12" s="256"/>
      <c r="B12" s="256"/>
      <c r="C12" s="256"/>
      <c r="D12" s="256"/>
      <c r="E12" s="261"/>
      <c r="F12" s="262"/>
      <c r="G12" s="268"/>
      <c r="H12" s="268"/>
      <c r="I12" s="268"/>
      <c r="J12" s="12" t="s">
        <v>10</v>
      </c>
      <c r="K12" s="13" t="s">
        <v>12</v>
      </c>
      <c r="L12" s="14"/>
      <c r="M12" s="131" t="s">
        <v>84</v>
      </c>
      <c r="N12" s="131" t="s">
        <v>257</v>
      </c>
      <c r="O12" s="131" t="s">
        <v>16</v>
      </c>
    </row>
    <row r="13" spans="13:15" ht="12.75">
      <c r="M13" s="148"/>
      <c r="N13" s="148"/>
      <c r="O13" s="148"/>
    </row>
    <row r="14" spans="1:15" ht="12.75">
      <c r="A14" s="15">
        <f aca="true" t="shared" si="0" ref="A14:A23">A13+1</f>
        <v>1</v>
      </c>
      <c r="B14" s="36" t="s">
        <v>75</v>
      </c>
      <c r="C14" s="194">
        <v>533</v>
      </c>
      <c r="D14" s="26" t="s">
        <v>76</v>
      </c>
      <c r="E14" s="18">
        <f>MAX(M14:O14)</f>
        <v>572</v>
      </c>
      <c r="F14" s="18" t="str">
        <f>VLOOKUP(E14,TabelaC!$U$3:$V$256,2,TRUE)</f>
        <v>B</v>
      </c>
      <c r="G14" s="19">
        <f>LARGE(M14:O14,1)</f>
        <v>572</v>
      </c>
      <c r="H14" s="19">
        <f>LARGE(M14:O14,2)</f>
        <v>570</v>
      </c>
      <c r="I14" s="19">
        <f>LARGE(M14:O14,3)</f>
        <v>560</v>
      </c>
      <c r="J14" s="37">
        <f>SUM(G14:I14)</f>
        <v>1702</v>
      </c>
      <c r="K14" s="21">
        <f>J14/3</f>
        <v>567.3333333333334</v>
      </c>
      <c r="L14" s="22"/>
      <c r="M14" s="65">
        <v>570</v>
      </c>
      <c r="N14" s="65">
        <v>572</v>
      </c>
      <c r="O14" s="65">
        <v>560</v>
      </c>
    </row>
    <row r="15" spans="1:15" ht="12.75">
      <c r="A15" s="15">
        <f t="shared" si="0"/>
        <v>2</v>
      </c>
      <c r="B15" s="30" t="s">
        <v>77</v>
      </c>
      <c r="C15" s="193">
        <v>2703</v>
      </c>
      <c r="D15" s="23" t="s">
        <v>14</v>
      </c>
      <c r="E15" s="18">
        <f>MAX(M15:O15)</f>
        <v>569</v>
      </c>
      <c r="F15" s="18" t="str">
        <f>VLOOKUP(E15,TabelaC!$U$3:$V$256,2,TRUE)</f>
        <v>C</v>
      </c>
      <c r="G15" s="19">
        <f>LARGE(M15:O15,1)</f>
        <v>569</v>
      </c>
      <c r="H15" s="19">
        <f>LARGE(M15:O15,2)</f>
        <v>564</v>
      </c>
      <c r="I15" s="19">
        <f>LARGE(M15:O15,3)</f>
        <v>558</v>
      </c>
      <c r="J15" s="37">
        <f>SUM(G15:I15)</f>
        <v>1691</v>
      </c>
      <c r="K15" s="21">
        <f>J15/3</f>
        <v>563.6666666666666</v>
      </c>
      <c r="L15" s="22"/>
      <c r="M15" s="65">
        <v>558</v>
      </c>
      <c r="N15" s="65">
        <v>569</v>
      </c>
      <c r="O15" s="65">
        <v>564</v>
      </c>
    </row>
    <row r="16" spans="1:15" ht="12.75">
      <c r="A16" s="15">
        <f t="shared" si="0"/>
        <v>3</v>
      </c>
      <c r="B16" s="30" t="s">
        <v>221</v>
      </c>
      <c r="C16" s="193">
        <v>13486</v>
      </c>
      <c r="D16" s="23" t="s">
        <v>42</v>
      </c>
      <c r="E16" s="18">
        <f>MAX(M16:O16)</f>
        <v>537</v>
      </c>
      <c r="F16" s="18" t="str">
        <f>VLOOKUP(E16,TabelaC!$U$3:$V$256,2,TRUE)</f>
        <v>Não</v>
      </c>
      <c r="G16" s="19">
        <f>LARGE(M16:O16,1)</f>
        <v>537</v>
      </c>
      <c r="H16" s="19">
        <f>LARGE(M16:O16,2)</f>
        <v>530</v>
      </c>
      <c r="I16" s="19">
        <f>LARGE(M16:O16,3)</f>
        <v>0</v>
      </c>
      <c r="J16" s="37">
        <f>SUM(G16:I16)</f>
        <v>1067</v>
      </c>
      <c r="K16" s="21">
        <f>J16/3</f>
        <v>355.6666666666667</v>
      </c>
      <c r="L16" s="22"/>
      <c r="M16" s="65">
        <v>537</v>
      </c>
      <c r="N16" s="65">
        <v>0</v>
      </c>
      <c r="O16" s="65">
        <v>530</v>
      </c>
    </row>
    <row r="17" spans="1:15" ht="12.75">
      <c r="A17" s="15">
        <f t="shared" si="0"/>
        <v>4</v>
      </c>
      <c r="B17" s="27" t="s">
        <v>254</v>
      </c>
      <c r="C17" s="192">
        <v>13837</v>
      </c>
      <c r="D17" s="28" t="s">
        <v>42</v>
      </c>
      <c r="E17" s="18">
        <f>MAX(M17:O17)</f>
        <v>495</v>
      </c>
      <c r="F17" s="18" t="str">
        <f>VLOOKUP(E17,TabelaC!$U$3:$V$256,2,TRUE)</f>
        <v>Não</v>
      </c>
      <c r="G17" s="19">
        <f>LARGE(M17:O17,1)</f>
        <v>495</v>
      </c>
      <c r="H17" s="19">
        <f>LARGE(M17:O17,2)</f>
        <v>490</v>
      </c>
      <c r="I17" s="19">
        <f>LARGE(M17:O17,3)</f>
        <v>0</v>
      </c>
      <c r="J17" s="37">
        <f>SUM(G17:I17)</f>
        <v>985</v>
      </c>
      <c r="K17" s="21">
        <f>J17/3</f>
        <v>328.3333333333333</v>
      </c>
      <c r="L17" s="22"/>
      <c r="M17" s="65">
        <v>490</v>
      </c>
      <c r="N17" s="65">
        <v>0</v>
      </c>
      <c r="O17" s="65">
        <v>495</v>
      </c>
    </row>
    <row r="18" spans="1:15" ht="12.75">
      <c r="A18" s="15">
        <f t="shared" si="0"/>
        <v>5</v>
      </c>
      <c r="B18" s="61" t="s">
        <v>189</v>
      </c>
      <c r="C18" s="194">
        <v>12400</v>
      </c>
      <c r="D18" s="64" t="s">
        <v>37</v>
      </c>
      <c r="E18" s="18">
        <f>MAX(M18:O18)</f>
        <v>467</v>
      </c>
      <c r="F18" s="18" t="str">
        <f>VLOOKUP(E18,TabelaC!$U$3:$V$256,2,TRUE)</f>
        <v>Não</v>
      </c>
      <c r="G18" s="19">
        <f>LARGE(M18:O18,1)</f>
        <v>467</v>
      </c>
      <c r="H18" s="19">
        <f>LARGE(M18:O18,2)</f>
        <v>467</v>
      </c>
      <c r="I18" s="19">
        <f>LARGE(M18:O18,3)</f>
        <v>0</v>
      </c>
      <c r="J18" s="37">
        <f>SUM(G18:I18)</f>
        <v>934</v>
      </c>
      <c r="K18" s="21">
        <f>J18/3</f>
        <v>311.3333333333333</v>
      </c>
      <c r="L18" s="22"/>
      <c r="M18" s="65">
        <v>467</v>
      </c>
      <c r="N18" s="65">
        <v>0</v>
      </c>
      <c r="O18" s="65">
        <v>467</v>
      </c>
    </row>
    <row r="19" spans="1:15" ht="12.75">
      <c r="A19" s="15">
        <f t="shared" si="0"/>
        <v>6</v>
      </c>
      <c r="B19" s="24" t="s">
        <v>277</v>
      </c>
      <c r="C19" s="188">
        <v>14009</v>
      </c>
      <c r="D19" s="17" t="s">
        <v>246</v>
      </c>
      <c r="E19" s="18">
        <f>MAX(M19:O19)</f>
        <v>508</v>
      </c>
      <c r="F19" s="18" t="str">
        <f>VLOOKUP(E19,TabelaC!$U$3:$V$256,2,TRUE)</f>
        <v>Não</v>
      </c>
      <c r="G19" s="19">
        <f>LARGE(M19:O19,1)</f>
        <v>508</v>
      </c>
      <c r="H19" s="19">
        <f>LARGE(M19:O19,2)</f>
        <v>0</v>
      </c>
      <c r="I19" s="19">
        <f>LARGE(M19:O19,3)</f>
        <v>0</v>
      </c>
      <c r="J19" s="37">
        <f>SUM(G19:I19)</f>
        <v>508</v>
      </c>
      <c r="K19" s="21">
        <f>J19/3</f>
        <v>169.33333333333334</v>
      </c>
      <c r="L19" s="22"/>
      <c r="M19" s="65">
        <v>508</v>
      </c>
      <c r="N19" s="65">
        <v>0</v>
      </c>
      <c r="O19" s="65">
        <v>0</v>
      </c>
    </row>
    <row r="20" spans="1:15" ht="12.75">
      <c r="A20" s="15">
        <f t="shared" si="0"/>
        <v>7</v>
      </c>
      <c r="B20" s="30" t="s">
        <v>189</v>
      </c>
      <c r="C20" s="193">
        <v>10393</v>
      </c>
      <c r="D20" s="23" t="s">
        <v>42</v>
      </c>
      <c r="E20" s="18">
        <f>MAX(M20:O20)</f>
        <v>498</v>
      </c>
      <c r="F20" s="18" t="str">
        <f>VLOOKUP(E20,TabelaC!$U$3:$V$256,2,TRUE)</f>
        <v>Não</v>
      </c>
      <c r="G20" s="19">
        <f>LARGE(M20:O20,1)</f>
        <v>498</v>
      </c>
      <c r="H20" s="19">
        <f>LARGE(M20:O20,2)</f>
        <v>0</v>
      </c>
      <c r="I20" s="19">
        <f>LARGE(M20:O20,3)</f>
        <v>0</v>
      </c>
      <c r="J20" s="37">
        <f>SUM(G20:I20)</f>
        <v>498</v>
      </c>
      <c r="K20" s="21">
        <f>J20/3</f>
        <v>166</v>
      </c>
      <c r="L20" s="22"/>
      <c r="M20" s="65">
        <v>498</v>
      </c>
      <c r="N20" s="65">
        <v>0</v>
      </c>
      <c r="O20" s="65">
        <v>0</v>
      </c>
    </row>
    <row r="21" spans="1:15" ht="12.75">
      <c r="A21" s="15">
        <f t="shared" si="0"/>
        <v>8</v>
      </c>
      <c r="B21" s="16"/>
      <c r="C21" s="191"/>
      <c r="D21" s="17"/>
      <c r="E21" s="18">
        <f>MAX(M21:O21)</f>
        <v>0</v>
      </c>
      <c r="F21" s="18" t="e">
        <f>VLOOKUP(E21,TabelaC!$U$3:$V$256,2,TRUE)</f>
        <v>#N/A</v>
      </c>
      <c r="G21" s="19">
        <f>LARGE(M21:O21,1)</f>
        <v>0</v>
      </c>
      <c r="H21" s="19">
        <f>LARGE(M21:O21,2)</f>
        <v>0</v>
      </c>
      <c r="I21" s="19">
        <f>LARGE(M21:O21,3)</f>
        <v>0</v>
      </c>
      <c r="J21" s="37">
        <f>SUM(G21:I21)</f>
        <v>0</v>
      </c>
      <c r="K21" s="21">
        <f>J21/3</f>
        <v>0</v>
      </c>
      <c r="L21" s="22"/>
      <c r="M21" s="65">
        <v>0</v>
      </c>
      <c r="N21" s="65">
        <v>0</v>
      </c>
      <c r="O21" s="65">
        <v>0</v>
      </c>
    </row>
    <row r="22" spans="1:15" ht="12.75">
      <c r="A22" s="15">
        <f t="shared" si="0"/>
        <v>9</v>
      </c>
      <c r="B22" s="27"/>
      <c r="C22" s="189"/>
      <c r="D22" s="28"/>
      <c r="E22" s="18">
        <f>MAX(M22:O22)</f>
        <v>0</v>
      </c>
      <c r="F22" s="18" t="e">
        <f>VLOOKUP(E22,TabelaC!$U$3:$V$256,2,TRUE)</f>
        <v>#N/A</v>
      </c>
      <c r="G22" s="19">
        <f>LARGE(M22:O22,1)</f>
        <v>0</v>
      </c>
      <c r="H22" s="19">
        <f>LARGE(M22:O22,2)</f>
        <v>0</v>
      </c>
      <c r="I22" s="19">
        <f>LARGE(M22:O22,3)</f>
        <v>0</v>
      </c>
      <c r="J22" s="37">
        <f>SUM(G22:I22)</f>
        <v>0</v>
      </c>
      <c r="K22" s="21">
        <f>J22/3</f>
        <v>0</v>
      </c>
      <c r="L22" s="22"/>
      <c r="M22" s="65">
        <v>0</v>
      </c>
      <c r="N22" s="65">
        <v>0</v>
      </c>
      <c r="O22" s="65">
        <v>0</v>
      </c>
    </row>
    <row r="23" spans="1:15" ht="12.75">
      <c r="A23" s="15">
        <f t="shared" si="0"/>
        <v>10</v>
      </c>
      <c r="B23" s="27"/>
      <c r="C23" s="189"/>
      <c r="D23" s="28"/>
      <c r="E23" s="18">
        <f>MAX(M23:O23)</f>
        <v>0</v>
      </c>
      <c r="F23" s="18" t="e">
        <f>VLOOKUP(E23,TabelaC!$U$3:$V$256,2,TRUE)</f>
        <v>#N/A</v>
      </c>
      <c r="G23" s="19">
        <f>LARGE(M23:O23,1)</f>
        <v>0</v>
      </c>
      <c r="H23" s="19">
        <f>LARGE(M23:O23,2)</f>
        <v>0</v>
      </c>
      <c r="I23" s="19">
        <f>LARGE(M23:O23,3)</f>
        <v>0</v>
      </c>
      <c r="J23" s="37">
        <f>SUM(G23:I23)</f>
        <v>0</v>
      </c>
      <c r="K23" s="21">
        <f>J23/3</f>
        <v>0</v>
      </c>
      <c r="L23" s="22"/>
      <c r="M23" s="66">
        <v>0</v>
      </c>
      <c r="N23" s="66">
        <v>0</v>
      </c>
      <c r="O23" s="66">
        <v>0</v>
      </c>
    </row>
  </sheetData>
  <sheetProtection/>
  <mergeCells count="12">
    <mergeCell ref="M9:O9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4" operator="equal" stopIfTrue="1">
      <formula>"C"</formula>
    </cfRule>
    <cfRule type="cellIs" priority="3" dxfId="3" operator="equal" stopIfTrue="1">
      <formula>"B"</formula>
    </cfRule>
    <cfRule type="cellIs" priority="4" dxfId="2" operator="equal" stopIfTrue="1">
      <formula>"A"</formula>
    </cfRule>
  </conditionalFormatting>
  <printOptions/>
  <pageMargins left="0.49" right="0.46" top="0.31496062992125984" bottom="0.1968503937007874" header="0.5118110236220472" footer="0.5118110236220472"/>
  <pageSetup horizontalDpi="300" verticalDpi="3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3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6" width="12.00390625" style="4" customWidth="1"/>
    <col min="17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9" spans="1:16" s="6" customFormat="1" ht="24.75" customHeight="1">
      <c r="A9" s="264" t="s">
        <v>322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50">
        <v>2017</v>
      </c>
      <c r="N9" s="251"/>
      <c r="O9" s="251"/>
      <c r="P9" s="254"/>
    </row>
    <row r="10" spans="1:16" s="6" customFormat="1" ht="12.75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9" t="s">
        <v>6</v>
      </c>
      <c r="H10" s="269"/>
      <c r="I10" s="269"/>
      <c r="J10" s="7" t="s">
        <v>7</v>
      </c>
      <c r="K10" s="8" t="s">
        <v>8</v>
      </c>
      <c r="L10" s="9"/>
      <c r="M10" s="169">
        <v>42903</v>
      </c>
      <c r="N10" s="169">
        <v>42882</v>
      </c>
      <c r="O10" s="169">
        <v>42861</v>
      </c>
      <c r="P10" s="169">
        <v>42861</v>
      </c>
    </row>
    <row r="11" spans="1:16" s="6" customFormat="1" ht="12.75">
      <c r="A11" s="256"/>
      <c r="B11" s="256"/>
      <c r="C11" s="256"/>
      <c r="D11" s="256"/>
      <c r="E11" s="259"/>
      <c r="F11" s="260"/>
      <c r="G11" s="268">
        <v>1</v>
      </c>
      <c r="H11" s="268">
        <v>2</v>
      </c>
      <c r="I11" s="268">
        <v>3</v>
      </c>
      <c r="J11" s="7" t="s">
        <v>9</v>
      </c>
      <c r="K11" s="11" t="s">
        <v>10</v>
      </c>
      <c r="L11" s="9"/>
      <c r="M11" s="59" t="s">
        <v>156</v>
      </c>
      <c r="N11" s="59" t="s">
        <v>81</v>
      </c>
      <c r="O11" s="59" t="s">
        <v>81</v>
      </c>
      <c r="P11" s="185" t="s">
        <v>82</v>
      </c>
    </row>
    <row r="12" spans="1:16" s="6" customFormat="1" ht="12.75">
      <c r="A12" s="256"/>
      <c r="B12" s="256"/>
      <c r="C12" s="256"/>
      <c r="D12" s="256"/>
      <c r="E12" s="261"/>
      <c r="F12" s="262"/>
      <c r="G12" s="268"/>
      <c r="H12" s="268"/>
      <c r="I12" s="268"/>
      <c r="J12" s="12" t="s">
        <v>10</v>
      </c>
      <c r="K12" s="13" t="s">
        <v>12</v>
      </c>
      <c r="L12" s="14"/>
      <c r="M12" s="60" t="s">
        <v>84</v>
      </c>
      <c r="N12" s="60" t="s">
        <v>15</v>
      </c>
      <c r="O12" s="60" t="s">
        <v>16</v>
      </c>
      <c r="P12" s="185" t="s">
        <v>83</v>
      </c>
    </row>
    <row r="13" spans="13:16" ht="12.75">
      <c r="M13" s="129"/>
      <c r="N13" s="129"/>
      <c r="O13" s="129"/>
      <c r="P13" s="129"/>
    </row>
    <row r="14" spans="1:16" ht="12.75">
      <c r="A14" s="15">
        <f aca="true" t="shared" si="0" ref="A14:A33">A13+1</f>
        <v>1</v>
      </c>
      <c r="B14" s="67" t="s">
        <v>92</v>
      </c>
      <c r="C14" s="193">
        <v>861</v>
      </c>
      <c r="D14" s="143" t="s">
        <v>18</v>
      </c>
      <c r="E14" s="18">
        <f>MAX(M14:P14)</f>
        <v>581</v>
      </c>
      <c r="F14" s="18" t="str">
        <f>VLOOKUP(E14,TabelaC!$AA$3:$AB$256,2,TRUE)</f>
        <v>Não</v>
      </c>
      <c r="G14" s="19">
        <f>LARGE(M14:P14,1)</f>
        <v>581</v>
      </c>
      <c r="H14" s="19">
        <f>LARGE(M14:P14,2)</f>
        <v>569</v>
      </c>
      <c r="I14" s="19">
        <f>LARGE(M14:P14,3)</f>
        <v>0</v>
      </c>
      <c r="J14" s="37">
        <f>SUM(G14:I14)</f>
        <v>1150</v>
      </c>
      <c r="K14" s="21">
        <f>J14/3</f>
        <v>383.3333333333333</v>
      </c>
      <c r="L14" s="22"/>
      <c r="M14" s="117">
        <v>581</v>
      </c>
      <c r="N14" s="117">
        <v>0</v>
      </c>
      <c r="O14" s="117">
        <v>569</v>
      </c>
      <c r="P14" s="117">
        <v>0</v>
      </c>
    </row>
    <row r="15" spans="1:16" ht="12.75">
      <c r="A15" s="15">
        <f t="shared" si="0"/>
        <v>2</v>
      </c>
      <c r="B15" s="67" t="s">
        <v>57</v>
      </c>
      <c r="C15" s="193">
        <v>6452</v>
      </c>
      <c r="D15" s="143" t="s">
        <v>42</v>
      </c>
      <c r="E15" s="18">
        <f>MAX(M15:P15)</f>
        <v>561</v>
      </c>
      <c r="F15" s="18" t="str">
        <f>VLOOKUP(E15,TabelaC!$AA$3:$AB$256,2,TRUE)</f>
        <v>Não</v>
      </c>
      <c r="G15" s="19">
        <f>LARGE(M15:P15,1)</f>
        <v>561</v>
      </c>
      <c r="H15" s="19">
        <f>LARGE(M15:P15,2)</f>
        <v>559</v>
      </c>
      <c r="I15" s="19">
        <f>LARGE(M15:P15,3)</f>
        <v>0</v>
      </c>
      <c r="J15" s="37">
        <f>SUM(G15:I15)</f>
        <v>1120</v>
      </c>
      <c r="K15" s="21">
        <f>J15/3</f>
        <v>373.3333333333333</v>
      </c>
      <c r="L15" s="22"/>
      <c r="M15" s="117">
        <v>561</v>
      </c>
      <c r="N15" s="117">
        <v>0</v>
      </c>
      <c r="O15" s="117">
        <v>559</v>
      </c>
      <c r="P15" s="117">
        <v>0</v>
      </c>
    </row>
    <row r="16" spans="1:16" ht="12.75">
      <c r="A16" s="15">
        <f t="shared" si="0"/>
        <v>3</v>
      </c>
      <c r="B16" s="67" t="s">
        <v>48</v>
      </c>
      <c r="C16" s="193">
        <v>935</v>
      </c>
      <c r="D16" s="143" t="s">
        <v>49</v>
      </c>
      <c r="E16" s="18">
        <f>MAX(M16:P16)</f>
        <v>561</v>
      </c>
      <c r="F16" s="18" t="str">
        <f>VLOOKUP(E16,TabelaC!$AA$3:$AB$256,2,TRUE)</f>
        <v>Não</v>
      </c>
      <c r="G16" s="19">
        <f>LARGE(M16:P16,1)</f>
        <v>561</v>
      </c>
      <c r="H16" s="19">
        <f>LARGE(M16:P16,2)</f>
        <v>551</v>
      </c>
      <c r="I16" s="19">
        <f>LARGE(M16:P16,3)</f>
        <v>0</v>
      </c>
      <c r="J16" s="37">
        <f>SUM(G16:I16)</f>
        <v>1112</v>
      </c>
      <c r="K16" s="21">
        <f>J16/3</f>
        <v>370.6666666666667</v>
      </c>
      <c r="L16" s="22"/>
      <c r="M16" s="117">
        <v>0</v>
      </c>
      <c r="N16" s="117">
        <v>561</v>
      </c>
      <c r="O16" s="117">
        <v>0</v>
      </c>
      <c r="P16" s="117">
        <v>551</v>
      </c>
    </row>
    <row r="17" spans="1:16" ht="12.75">
      <c r="A17" s="15">
        <f t="shared" si="0"/>
        <v>4</v>
      </c>
      <c r="B17" s="92" t="s">
        <v>344</v>
      </c>
      <c r="C17" s="201">
        <v>14182</v>
      </c>
      <c r="D17" s="142" t="s">
        <v>54</v>
      </c>
      <c r="E17" s="18">
        <f>MAX(M17:P17)</f>
        <v>559</v>
      </c>
      <c r="F17" s="18" t="str">
        <f>VLOOKUP(E17,TabelaC!$AA$3:$AB$256,2,TRUE)</f>
        <v>Não</v>
      </c>
      <c r="G17" s="19">
        <f>LARGE(M17:P17,1)</f>
        <v>559</v>
      </c>
      <c r="H17" s="19">
        <f>LARGE(M17:P17,2)</f>
        <v>540</v>
      </c>
      <c r="I17" s="19">
        <f>LARGE(M17:P17,3)</f>
        <v>0</v>
      </c>
      <c r="J17" s="37">
        <f>SUM(G17:I17)</f>
        <v>1099</v>
      </c>
      <c r="K17" s="21">
        <f>J17/3</f>
        <v>366.3333333333333</v>
      </c>
      <c r="L17" s="22"/>
      <c r="M17" s="117">
        <v>559</v>
      </c>
      <c r="N17" s="117">
        <v>0</v>
      </c>
      <c r="O17" s="117">
        <v>540</v>
      </c>
      <c r="P17" s="117">
        <v>0</v>
      </c>
    </row>
    <row r="18" spans="1:16" ht="12.75">
      <c r="A18" s="15">
        <f t="shared" si="0"/>
        <v>5</v>
      </c>
      <c r="B18" s="67" t="s">
        <v>89</v>
      </c>
      <c r="C18" s="193">
        <v>3624</v>
      </c>
      <c r="D18" s="143" t="s">
        <v>18</v>
      </c>
      <c r="E18" s="18">
        <f>MAX(M18:P18)</f>
        <v>549</v>
      </c>
      <c r="F18" s="18" t="str">
        <f>VLOOKUP(E18,TabelaC!$AA$3:$AB$256,2,TRUE)</f>
        <v>Não</v>
      </c>
      <c r="G18" s="19">
        <f>LARGE(M18:P18,1)</f>
        <v>549</v>
      </c>
      <c r="H18" s="19">
        <f>LARGE(M18:P18,2)</f>
        <v>549</v>
      </c>
      <c r="I18" s="19">
        <f>LARGE(M18:P18,3)</f>
        <v>0</v>
      </c>
      <c r="J18" s="37">
        <f>SUM(G18:I18)</f>
        <v>1098</v>
      </c>
      <c r="K18" s="21">
        <f>J18/3</f>
        <v>366</v>
      </c>
      <c r="L18" s="22"/>
      <c r="M18" s="117">
        <v>549</v>
      </c>
      <c r="N18" s="117">
        <v>0</v>
      </c>
      <c r="O18" s="117">
        <v>549</v>
      </c>
      <c r="P18" s="117">
        <v>0</v>
      </c>
    </row>
    <row r="19" spans="1:16" ht="12.75">
      <c r="A19" s="15">
        <f t="shared" si="0"/>
        <v>6</v>
      </c>
      <c r="B19" s="30" t="s">
        <v>340</v>
      </c>
      <c r="C19" s="193">
        <v>14116</v>
      </c>
      <c r="D19" s="23" t="s">
        <v>42</v>
      </c>
      <c r="E19" s="18">
        <f>MAX(M19:P19)</f>
        <v>554</v>
      </c>
      <c r="F19" s="18" t="str">
        <f>VLOOKUP(E19,TabelaC!$AA$3:$AB$256,2,TRUE)</f>
        <v>Não</v>
      </c>
      <c r="G19" s="19">
        <f>LARGE(M19:P19,1)</f>
        <v>554</v>
      </c>
      <c r="H19" s="19">
        <f>LARGE(M19:P19,2)</f>
        <v>543</v>
      </c>
      <c r="I19" s="19">
        <f>LARGE(M19:P19,3)</f>
        <v>0</v>
      </c>
      <c r="J19" s="37">
        <f>SUM(G19:I19)</f>
        <v>1097</v>
      </c>
      <c r="K19" s="21">
        <f>J19/3</f>
        <v>365.6666666666667</v>
      </c>
      <c r="L19" s="22"/>
      <c r="M19" s="117">
        <v>543</v>
      </c>
      <c r="N19" s="117">
        <v>0</v>
      </c>
      <c r="O19" s="117">
        <v>554</v>
      </c>
      <c r="P19" s="117">
        <v>0</v>
      </c>
    </row>
    <row r="20" spans="1:16" ht="12.75">
      <c r="A20" s="15">
        <f t="shared" si="0"/>
        <v>7</v>
      </c>
      <c r="B20" s="67" t="s">
        <v>222</v>
      </c>
      <c r="C20" s="193">
        <v>13454</v>
      </c>
      <c r="D20" s="143" t="s">
        <v>42</v>
      </c>
      <c r="E20" s="18">
        <f>MAX(M20:P20)</f>
        <v>546</v>
      </c>
      <c r="F20" s="18" t="str">
        <f>VLOOKUP(E20,TabelaC!$AA$3:$AB$256,2,TRUE)</f>
        <v>Não</v>
      </c>
      <c r="G20" s="19">
        <f>LARGE(M20:P20,1)</f>
        <v>546</v>
      </c>
      <c r="H20" s="19">
        <f>LARGE(M20:P20,2)</f>
        <v>541</v>
      </c>
      <c r="I20" s="19">
        <f>LARGE(M20:P20,3)</f>
        <v>0</v>
      </c>
      <c r="J20" s="37">
        <f>SUM(G20:I20)</f>
        <v>1087</v>
      </c>
      <c r="K20" s="21">
        <f>J20/3</f>
        <v>362.3333333333333</v>
      </c>
      <c r="L20" s="22"/>
      <c r="M20" s="117">
        <v>541</v>
      </c>
      <c r="N20" s="117">
        <v>0</v>
      </c>
      <c r="O20" s="117">
        <v>546</v>
      </c>
      <c r="P20" s="117">
        <v>0</v>
      </c>
    </row>
    <row r="21" spans="1:16" ht="12.75">
      <c r="A21" s="15">
        <f t="shared" si="0"/>
        <v>8</v>
      </c>
      <c r="B21" s="67" t="s">
        <v>162</v>
      </c>
      <c r="C21" s="203">
        <v>374</v>
      </c>
      <c r="D21" s="143" t="s">
        <v>164</v>
      </c>
      <c r="E21" s="18">
        <f>MAX(M21:P21)</f>
        <v>545</v>
      </c>
      <c r="F21" s="18" t="str">
        <f>VLOOKUP(E21,TabelaC!$AA$3:$AB$256,2,TRUE)</f>
        <v>Não</v>
      </c>
      <c r="G21" s="19">
        <f>LARGE(M21:P21,1)</f>
        <v>545</v>
      </c>
      <c r="H21" s="19">
        <f>LARGE(M21:P21,2)</f>
        <v>521</v>
      </c>
      <c r="I21" s="19">
        <f>LARGE(M21:P21,3)</f>
        <v>0</v>
      </c>
      <c r="J21" s="37">
        <f>SUM(G21:I21)</f>
        <v>1066</v>
      </c>
      <c r="K21" s="21">
        <f>J21/3</f>
        <v>355.3333333333333</v>
      </c>
      <c r="L21" s="22"/>
      <c r="M21" s="117">
        <v>521</v>
      </c>
      <c r="N21" s="117">
        <v>0</v>
      </c>
      <c r="O21" s="117">
        <v>545</v>
      </c>
      <c r="P21" s="117">
        <v>0</v>
      </c>
    </row>
    <row r="22" spans="1:16" ht="12.75">
      <c r="A22" s="15">
        <f t="shared" si="0"/>
        <v>9</v>
      </c>
      <c r="B22" s="67" t="s">
        <v>41</v>
      </c>
      <c r="C22" s="193">
        <v>10814</v>
      </c>
      <c r="D22" s="143" t="s">
        <v>42</v>
      </c>
      <c r="E22" s="18">
        <f>MAX(M22:P22)</f>
        <v>540</v>
      </c>
      <c r="F22" s="18" t="str">
        <f>VLOOKUP(E22,TabelaC!$AA$3:$AB$256,2,TRUE)</f>
        <v>Não</v>
      </c>
      <c r="G22" s="19">
        <f>LARGE(M22:P22,1)</f>
        <v>540</v>
      </c>
      <c r="H22" s="19">
        <f>LARGE(M22:P22,2)</f>
        <v>523</v>
      </c>
      <c r="I22" s="19">
        <f>LARGE(M22:P22,3)</f>
        <v>0</v>
      </c>
      <c r="J22" s="37">
        <f>SUM(G22:I22)</f>
        <v>1063</v>
      </c>
      <c r="K22" s="21">
        <f>J22/3</f>
        <v>354.3333333333333</v>
      </c>
      <c r="L22" s="22"/>
      <c r="M22" s="117">
        <v>523</v>
      </c>
      <c r="N22" s="117">
        <v>0</v>
      </c>
      <c r="O22" s="117">
        <v>540</v>
      </c>
      <c r="P22" s="117">
        <v>0</v>
      </c>
    </row>
    <row r="23" spans="1:16" ht="12.75">
      <c r="A23" s="15">
        <f t="shared" si="0"/>
        <v>10</v>
      </c>
      <c r="B23" s="67" t="s">
        <v>50</v>
      </c>
      <c r="C23" s="193">
        <v>542</v>
      </c>
      <c r="D23" s="143" t="s">
        <v>49</v>
      </c>
      <c r="E23" s="18">
        <f>MAX(M23:P23)</f>
        <v>542</v>
      </c>
      <c r="F23" s="18" t="str">
        <f>VLOOKUP(E23,TabelaC!$AA$3:$AB$256,2,TRUE)</f>
        <v>Não</v>
      </c>
      <c r="G23" s="19">
        <f>LARGE(M23:P23,1)</f>
        <v>542</v>
      </c>
      <c r="H23" s="19">
        <f>LARGE(M23:P23,2)</f>
        <v>506</v>
      </c>
      <c r="I23" s="19">
        <f>LARGE(M23:P23,3)</f>
        <v>0</v>
      </c>
      <c r="J23" s="37">
        <f>SUM(G23:I23)</f>
        <v>1048</v>
      </c>
      <c r="K23" s="21">
        <f>J23/3</f>
        <v>349.3333333333333</v>
      </c>
      <c r="L23" s="22"/>
      <c r="M23" s="117">
        <v>0</v>
      </c>
      <c r="N23" s="117">
        <v>506</v>
      </c>
      <c r="O23" s="117">
        <v>0</v>
      </c>
      <c r="P23" s="117">
        <v>542</v>
      </c>
    </row>
    <row r="24" spans="1:16" ht="12.75">
      <c r="A24" s="15">
        <f t="shared" si="0"/>
        <v>11</v>
      </c>
      <c r="B24" s="67" t="s">
        <v>149</v>
      </c>
      <c r="C24" s="193">
        <v>11167</v>
      </c>
      <c r="D24" s="143" t="s">
        <v>49</v>
      </c>
      <c r="E24" s="18">
        <f>MAX(M24:P24)</f>
        <v>521</v>
      </c>
      <c r="F24" s="18" t="str">
        <f>VLOOKUP(E24,TabelaC!$AA$3:$AB$256,2,TRUE)</f>
        <v>Não</v>
      </c>
      <c r="G24" s="19">
        <f>LARGE(M24:P24,1)</f>
        <v>521</v>
      </c>
      <c r="H24" s="19">
        <f>LARGE(M24:P24,2)</f>
        <v>510</v>
      </c>
      <c r="I24" s="19">
        <f>LARGE(M24:P24,3)</f>
        <v>0</v>
      </c>
      <c r="J24" s="37">
        <f>SUM(G24:I24)</f>
        <v>1031</v>
      </c>
      <c r="K24" s="21">
        <f>J24/3</f>
        <v>343.6666666666667</v>
      </c>
      <c r="L24" s="22"/>
      <c r="M24" s="117">
        <v>0</v>
      </c>
      <c r="N24" s="117">
        <v>521</v>
      </c>
      <c r="O24" s="117">
        <v>0</v>
      </c>
      <c r="P24" s="117">
        <v>510</v>
      </c>
    </row>
    <row r="25" spans="1:16" ht="12.75">
      <c r="A25" s="15">
        <f t="shared" si="0"/>
        <v>12</v>
      </c>
      <c r="B25" s="67" t="s">
        <v>90</v>
      </c>
      <c r="C25" s="193">
        <v>10651</v>
      </c>
      <c r="D25" s="143" t="s">
        <v>49</v>
      </c>
      <c r="E25" s="18">
        <f>MAX(M25:P25)</f>
        <v>482</v>
      </c>
      <c r="F25" s="18" t="str">
        <f>VLOOKUP(E25,TabelaC!$AA$3:$AB$256,2,TRUE)</f>
        <v>Não</v>
      </c>
      <c r="G25" s="19">
        <f>LARGE(M25:P25,1)</f>
        <v>482</v>
      </c>
      <c r="H25" s="19">
        <f>LARGE(M25:P25,2)</f>
        <v>424</v>
      </c>
      <c r="I25" s="19">
        <f>LARGE(M25:P25,3)</f>
        <v>0</v>
      </c>
      <c r="J25" s="37">
        <f>SUM(G25:I25)</f>
        <v>906</v>
      </c>
      <c r="K25" s="21">
        <f>J25/3</f>
        <v>302</v>
      </c>
      <c r="L25" s="22"/>
      <c r="M25" s="117">
        <v>0</v>
      </c>
      <c r="N25" s="117">
        <v>424</v>
      </c>
      <c r="O25" s="117">
        <v>0</v>
      </c>
      <c r="P25" s="117">
        <v>482</v>
      </c>
    </row>
    <row r="26" spans="1:16" ht="12.75">
      <c r="A26" s="15">
        <f t="shared" si="0"/>
        <v>13</v>
      </c>
      <c r="B26" s="67" t="s">
        <v>55</v>
      </c>
      <c r="C26" s="193">
        <v>10683</v>
      </c>
      <c r="D26" s="143" t="s">
        <v>37</v>
      </c>
      <c r="E26" s="18">
        <f>MAX(M26:P26)</f>
        <v>551</v>
      </c>
      <c r="F26" s="18" t="str">
        <f>VLOOKUP(E26,TabelaC!$AA$3:$AB$256,2,TRUE)</f>
        <v>Não</v>
      </c>
      <c r="G26" s="19">
        <f>LARGE(M26:P26,1)</f>
        <v>551</v>
      </c>
      <c r="H26" s="19">
        <f>LARGE(M26:P26,2)</f>
        <v>0</v>
      </c>
      <c r="I26" s="19">
        <f>LARGE(M26:P26,3)</f>
        <v>0</v>
      </c>
      <c r="J26" s="37">
        <f>SUM(G26:I26)</f>
        <v>551</v>
      </c>
      <c r="K26" s="21">
        <f>J26/3</f>
        <v>183.66666666666666</v>
      </c>
      <c r="L26" s="22"/>
      <c r="M26" s="117">
        <v>551</v>
      </c>
      <c r="N26" s="117">
        <v>0</v>
      </c>
      <c r="O26" s="117">
        <v>0</v>
      </c>
      <c r="P26" s="117">
        <v>0</v>
      </c>
    </row>
    <row r="27" spans="1:16" ht="12.75">
      <c r="A27" s="15">
        <f t="shared" si="0"/>
        <v>14</v>
      </c>
      <c r="B27" s="67" t="s">
        <v>350</v>
      </c>
      <c r="C27" s="193">
        <v>11507</v>
      </c>
      <c r="D27" s="143" t="s">
        <v>18</v>
      </c>
      <c r="E27" s="18">
        <f>MAX(M27:P27)</f>
        <v>549</v>
      </c>
      <c r="F27" s="18" t="str">
        <f>VLOOKUP(E27,TabelaC!$AA$3:$AB$256,2,TRUE)</f>
        <v>Não</v>
      </c>
      <c r="G27" s="19">
        <f>LARGE(M27:P27,1)</f>
        <v>549</v>
      </c>
      <c r="H27" s="19">
        <f>LARGE(M27:P27,2)</f>
        <v>0</v>
      </c>
      <c r="I27" s="19">
        <f>LARGE(M27:P27,3)</f>
        <v>0</v>
      </c>
      <c r="J27" s="37">
        <f>SUM(G27:I27)</f>
        <v>549</v>
      </c>
      <c r="K27" s="21">
        <f>J27/3</f>
        <v>183</v>
      </c>
      <c r="L27" s="22"/>
      <c r="M27" s="117">
        <v>549</v>
      </c>
      <c r="N27" s="117">
        <v>0</v>
      </c>
      <c r="O27" s="117">
        <v>0</v>
      </c>
      <c r="P27" s="117">
        <v>0</v>
      </c>
    </row>
    <row r="28" spans="1:16" ht="12.75">
      <c r="A28" s="15">
        <f t="shared" si="0"/>
        <v>15</v>
      </c>
      <c r="B28" s="30" t="s">
        <v>160</v>
      </c>
      <c r="C28" s="193">
        <v>11539</v>
      </c>
      <c r="D28" s="23" t="s">
        <v>37</v>
      </c>
      <c r="E28" s="18">
        <f>MAX(M28:P28)</f>
        <v>528</v>
      </c>
      <c r="F28" s="18" t="str">
        <f>VLOOKUP(E28,TabelaC!$AA$3:$AB$256,2,TRUE)</f>
        <v>Não</v>
      </c>
      <c r="G28" s="19">
        <f>LARGE(M28:P28,1)</f>
        <v>528</v>
      </c>
      <c r="H28" s="19">
        <f>LARGE(M28:P28,2)</f>
        <v>0</v>
      </c>
      <c r="I28" s="19">
        <f>LARGE(M28:P28,3)</f>
        <v>0</v>
      </c>
      <c r="J28" s="37">
        <f>SUM(G28:I28)</f>
        <v>528</v>
      </c>
      <c r="K28" s="21">
        <f>J28/3</f>
        <v>176</v>
      </c>
      <c r="L28" s="22"/>
      <c r="M28" s="117">
        <v>528</v>
      </c>
      <c r="N28" s="117">
        <v>0</v>
      </c>
      <c r="O28" s="117">
        <v>0</v>
      </c>
      <c r="P28" s="117">
        <v>0</v>
      </c>
    </row>
    <row r="29" spans="1:16" ht="12.75">
      <c r="A29" s="15">
        <f t="shared" si="0"/>
        <v>16</v>
      </c>
      <c r="B29" s="67" t="s">
        <v>163</v>
      </c>
      <c r="C29" s="193">
        <v>1807</v>
      </c>
      <c r="D29" s="143" t="s">
        <v>37</v>
      </c>
      <c r="E29" s="18">
        <f>MAX(M29:P29)</f>
        <v>525</v>
      </c>
      <c r="F29" s="18" t="str">
        <f>VLOOKUP(E29,TabelaC!$AA$3:$AB$256,2,TRUE)</f>
        <v>Não</v>
      </c>
      <c r="G29" s="19">
        <f>LARGE(M29:P29,1)</f>
        <v>525</v>
      </c>
      <c r="H29" s="19">
        <f>LARGE(M29:P29,2)</f>
        <v>0</v>
      </c>
      <c r="I29" s="19">
        <f>LARGE(M29:P29,3)</f>
        <v>0</v>
      </c>
      <c r="J29" s="37">
        <f>SUM(G29:I29)</f>
        <v>525</v>
      </c>
      <c r="K29" s="21">
        <f>J29/3</f>
        <v>175</v>
      </c>
      <c r="L29" s="22"/>
      <c r="M29" s="117">
        <v>525</v>
      </c>
      <c r="N29" s="117">
        <v>0</v>
      </c>
      <c r="O29" s="117">
        <v>0</v>
      </c>
      <c r="P29" s="117">
        <v>0</v>
      </c>
    </row>
    <row r="30" spans="1:16" ht="12.75">
      <c r="A30" s="15">
        <f t="shared" si="0"/>
        <v>17</v>
      </c>
      <c r="B30" s="61" t="s">
        <v>165</v>
      </c>
      <c r="C30" s="194">
        <v>1687</v>
      </c>
      <c r="D30" s="64" t="s">
        <v>37</v>
      </c>
      <c r="E30" s="18">
        <f>MAX(M30:P30)</f>
        <v>510</v>
      </c>
      <c r="F30" s="18" t="str">
        <f>VLOOKUP(E30,TabelaC!$AA$3:$AB$256,2,TRUE)</f>
        <v>Não</v>
      </c>
      <c r="G30" s="19">
        <f>LARGE(M30:P30,1)</f>
        <v>510</v>
      </c>
      <c r="H30" s="19">
        <f>LARGE(M30:P30,2)</f>
        <v>0</v>
      </c>
      <c r="I30" s="19">
        <f>LARGE(M30:P30,3)</f>
        <v>0</v>
      </c>
      <c r="J30" s="37">
        <f>SUM(G30:I30)</f>
        <v>510</v>
      </c>
      <c r="K30" s="21">
        <f>J30/3</f>
        <v>170</v>
      </c>
      <c r="L30" s="22"/>
      <c r="M30" s="117">
        <v>510</v>
      </c>
      <c r="N30" s="117">
        <v>0</v>
      </c>
      <c r="O30" s="117">
        <v>0</v>
      </c>
      <c r="P30" s="117">
        <v>0</v>
      </c>
    </row>
    <row r="31" spans="1:16" ht="12.75">
      <c r="A31" s="15">
        <f t="shared" si="0"/>
        <v>18</v>
      </c>
      <c r="B31" s="67" t="s">
        <v>346</v>
      </c>
      <c r="C31" s="193">
        <v>10667</v>
      </c>
      <c r="D31" s="143" t="s">
        <v>49</v>
      </c>
      <c r="E31" s="18">
        <f>MAX(M31:P31)</f>
        <v>432</v>
      </c>
      <c r="F31" s="18" t="str">
        <f>VLOOKUP(E31,TabelaC!$AA$3:$AB$256,2,TRUE)</f>
        <v>Não</v>
      </c>
      <c r="G31" s="19">
        <f>LARGE(M31:P31,1)</f>
        <v>432</v>
      </c>
      <c r="H31" s="19">
        <f>LARGE(M31:P31,2)</f>
        <v>0</v>
      </c>
      <c r="I31" s="19">
        <f>LARGE(M31:P31,3)</f>
        <v>0</v>
      </c>
      <c r="J31" s="37">
        <f>SUM(G31:I31)</f>
        <v>432</v>
      </c>
      <c r="K31" s="21">
        <f>J31/3</f>
        <v>144</v>
      </c>
      <c r="L31" s="22"/>
      <c r="M31" s="117">
        <v>0</v>
      </c>
      <c r="N31" s="117">
        <v>432</v>
      </c>
      <c r="O31" s="117">
        <v>0</v>
      </c>
      <c r="P31" s="117">
        <v>0</v>
      </c>
    </row>
    <row r="32" spans="1:16" ht="12.75">
      <c r="A32" s="15">
        <f t="shared" si="0"/>
        <v>19</v>
      </c>
      <c r="B32" s="30"/>
      <c r="C32" s="193"/>
      <c r="D32" s="23"/>
      <c r="E32" s="18">
        <f>MAX(M32:P32)</f>
        <v>0</v>
      </c>
      <c r="F32" s="18" t="e">
        <f>VLOOKUP(E32,TabelaC!$AA$3:$AB$256,2,TRUE)</f>
        <v>#N/A</v>
      </c>
      <c r="G32" s="19">
        <f>LARGE(M32:P32,1)</f>
        <v>0</v>
      </c>
      <c r="H32" s="19">
        <f>LARGE(M32:P32,2)</f>
        <v>0</v>
      </c>
      <c r="I32" s="19">
        <f>LARGE(M32:P32,3)</f>
        <v>0</v>
      </c>
      <c r="J32" s="37">
        <f>SUM(G32:I32)</f>
        <v>0</v>
      </c>
      <c r="K32" s="21">
        <f>J32/3</f>
        <v>0</v>
      </c>
      <c r="L32" s="22"/>
      <c r="M32" s="117">
        <v>0</v>
      </c>
      <c r="N32" s="117">
        <v>0</v>
      </c>
      <c r="O32" s="117">
        <v>0</v>
      </c>
      <c r="P32" s="117">
        <v>0</v>
      </c>
    </row>
    <row r="33" spans="1:16" ht="12.75">
      <c r="A33" s="15">
        <f t="shared" si="0"/>
        <v>20</v>
      </c>
      <c r="B33" s="30"/>
      <c r="C33" s="193"/>
      <c r="D33" s="23"/>
      <c r="E33" s="18">
        <f>MAX(M33:P33)</f>
        <v>0</v>
      </c>
      <c r="F33" s="18" t="e">
        <f>VLOOKUP(E33,TabelaC!$AA$3:$AB$256,2,TRUE)</f>
        <v>#N/A</v>
      </c>
      <c r="G33" s="19">
        <f>LARGE(M33:P33,1)</f>
        <v>0</v>
      </c>
      <c r="H33" s="19">
        <f>LARGE(M33:P33,2)</f>
        <v>0</v>
      </c>
      <c r="I33" s="19">
        <f>LARGE(M33:P33,3)</f>
        <v>0</v>
      </c>
      <c r="J33" s="37">
        <f>SUM(G33:I33)</f>
        <v>0</v>
      </c>
      <c r="K33" s="21">
        <f>J33/3</f>
        <v>0</v>
      </c>
      <c r="L33" s="22"/>
      <c r="M33" s="117">
        <v>0</v>
      </c>
      <c r="N33" s="117">
        <v>0</v>
      </c>
      <c r="O33" s="117">
        <v>0</v>
      </c>
      <c r="P33" s="117">
        <v>0</v>
      </c>
    </row>
  </sheetData>
  <sheetProtection/>
  <mergeCells count="12">
    <mergeCell ref="G10:I10"/>
    <mergeCell ref="G11:G12"/>
    <mergeCell ref="H11:H12"/>
    <mergeCell ref="I11:I12"/>
    <mergeCell ref="M9:P9"/>
    <mergeCell ref="A5:K5"/>
    <mergeCell ref="A9:K9"/>
    <mergeCell ref="A10:A12"/>
    <mergeCell ref="B10:B12"/>
    <mergeCell ref="C10:C12"/>
    <mergeCell ref="D10:D12"/>
    <mergeCell ref="E10:F12"/>
  </mergeCells>
  <conditionalFormatting sqref="E14:E33">
    <cfRule type="cellIs" priority="1" dxfId="0" operator="between" stopIfTrue="1">
      <formula>563</formula>
      <formula>600</formula>
    </cfRule>
  </conditionalFormatting>
  <conditionalFormatting sqref="F14:F33">
    <cfRule type="cellIs" priority="2" dxfId="4" operator="equal" stopIfTrue="1">
      <formula>"C"</formula>
    </cfRule>
    <cfRule type="cellIs" priority="3" dxfId="3" operator="equal" stopIfTrue="1">
      <formula>"B"</formula>
    </cfRule>
    <cfRule type="cellIs" priority="4" dxfId="2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3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71093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6" width="12.00390625" style="4" customWidth="1"/>
    <col min="17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9" spans="1:16" s="6" customFormat="1" ht="24.75" customHeight="1">
      <c r="A9" s="264" t="s">
        <v>323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50">
        <v>2017</v>
      </c>
      <c r="N9" s="251"/>
      <c r="O9" s="251"/>
      <c r="P9" s="254"/>
    </row>
    <row r="10" spans="1:16" s="6" customFormat="1" ht="12.75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9" t="s">
        <v>6</v>
      </c>
      <c r="H10" s="269"/>
      <c r="I10" s="269"/>
      <c r="J10" s="7" t="s">
        <v>7</v>
      </c>
      <c r="K10" s="8" t="s">
        <v>8</v>
      </c>
      <c r="L10" s="9"/>
      <c r="M10" s="107">
        <v>42904</v>
      </c>
      <c r="N10" s="107">
        <v>42883</v>
      </c>
      <c r="O10" s="107">
        <v>42862</v>
      </c>
      <c r="P10" s="107">
        <v>42862</v>
      </c>
    </row>
    <row r="11" spans="1:16" s="6" customFormat="1" ht="12.75">
      <c r="A11" s="256"/>
      <c r="B11" s="256"/>
      <c r="C11" s="256"/>
      <c r="D11" s="256"/>
      <c r="E11" s="259"/>
      <c r="F11" s="260"/>
      <c r="G11" s="268">
        <v>1</v>
      </c>
      <c r="H11" s="268">
        <v>2</v>
      </c>
      <c r="I11" s="268">
        <v>3</v>
      </c>
      <c r="J11" s="7" t="s">
        <v>9</v>
      </c>
      <c r="K11" s="11" t="s">
        <v>10</v>
      </c>
      <c r="L11" s="9"/>
      <c r="M11" s="59" t="s">
        <v>258</v>
      </c>
      <c r="N11" s="59" t="s">
        <v>81</v>
      </c>
      <c r="O11" s="105" t="s">
        <v>81</v>
      </c>
      <c r="P11" s="105" t="s">
        <v>82</v>
      </c>
    </row>
    <row r="12" spans="1:16" s="6" customFormat="1" ht="12.75">
      <c r="A12" s="256"/>
      <c r="B12" s="256"/>
      <c r="C12" s="256"/>
      <c r="D12" s="256"/>
      <c r="E12" s="261"/>
      <c r="F12" s="262"/>
      <c r="G12" s="268"/>
      <c r="H12" s="268"/>
      <c r="I12" s="268"/>
      <c r="J12" s="12" t="s">
        <v>10</v>
      </c>
      <c r="K12" s="13" t="s">
        <v>12</v>
      </c>
      <c r="L12" s="14"/>
      <c r="M12" s="60" t="s">
        <v>84</v>
      </c>
      <c r="N12" s="60" t="s">
        <v>15</v>
      </c>
      <c r="O12" s="106" t="s">
        <v>16</v>
      </c>
      <c r="P12" s="106" t="s">
        <v>83</v>
      </c>
    </row>
    <row r="13" spans="13:16" ht="12.75">
      <c r="M13" s="171"/>
      <c r="N13" s="171"/>
      <c r="O13" s="171"/>
      <c r="P13" s="171"/>
    </row>
    <row r="14" spans="1:16" ht="12.75">
      <c r="A14" s="15">
        <f aca="true" t="shared" si="0" ref="A14:A33">A13+1</f>
        <v>1</v>
      </c>
      <c r="B14" s="67" t="s">
        <v>92</v>
      </c>
      <c r="C14" s="193">
        <v>861</v>
      </c>
      <c r="D14" s="143" t="s">
        <v>18</v>
      </c>
      <c r="E14" s="18">
        <f>MAX(M14:P14)</f>
        <v>543</v>
      </c>
      <c r="F14" s="18" t="str">
        <f>VLOOKUP(E14,TabelaC!$Y$3:$Z$256,2,TRUE)</f>
        <v>Não</v>
      </c>
      <c r="G14" s="19">
        <f>LARGE(M14:P14,1)</f>
        <v>543</v>
      </c>
      <c r="H14" s="19">
        <f>LARGE(M14:P14,2)</f>
        <v>525</v>
      </c>
      <c r="I14" s="19">
        <f>LARGE(M14:P14,3)</f>
        <v>0</v>
      </c>
      <c r="J14" s="37">
        <f>SUM(G14:I14)</f>
        <v>1068</v>
      </c>
      <c r="K14" s="21">
        <f>J14/3</f>
        <v>356</v>
      </c>
      <c r="L14" s="22"/>
      <c r="M14" s="120">
        <v>543</v>
      </c>
      <c r="N14" s="120">
        <v>0</v>
      </c>
      <c r="O14" s="120">
        <v>525</v>
      </c>
      <c r="P14" s="120">
        <v>0</v>
      </c>
    </row>
    <row r="15" spans="1:16" ht="12.75">
      <c r="A15" s="15">
        <f t="shared" si="0"/>
        <v>2</v>
      </c>
      <c r="B15" s="67" t="s">
        <v>48</v>
      </c>
      <c r="C15" s="193">
        <v>935</v>
      </c>
      <c r="D15" s="143" t="s">
        <v>49</v>
      </c>
      <c r="E15" s="18">
        <f>MAX(M15:P15)</f>
        <v>540</v>
      </c>
      <c r="F15" s="18" t="str">
        <f>VLOOKUP(E15,TabelaC!$Y$3:$Z$256,2,TRUE)</f>
        <v>Não</v>
      </c>
      <c r="G15" s="19">
        <f>LARGE(M15:P15,1)</f>
        <v>540</v>
      </c>
      <c r="H15" s="19">
        <f>LARGE(M15:P15,2)</f>
        <v>526</v>
      </c>
      <c r="I15" s="19">
        <f>LARGE(M15:P15,3)</f>
        <v>0</v>
      </c>
      <c r="J15" s="37">
        <f>SUM(G15:I15)</f>
        <v>1066</v>
      </c>
      <c r="K15" s="21">
        <f>J15/3</f>
        <v>355.3333333333333</v>
      </c>
      <c r="L15" s="22"/>
      <c r="M15" s="120">
        <v>0</v>
      </c>
      <c r="N15" s="120">
        <v>540</v>
      </c>
      <c r="O15" s="120">
        <v>0</v>
      </c>
      <c r="P15" s="120">
        <v>526</v>
      </c>
    </row>
    <row r="16" spans="1:16" ht="12.75">
      <c r="A16" s="15">
        <f t="shared" si="0"/>
        <v>3</v>
      </c>
      <c r="B16" s="67" t="s">
        <v>89</v>
      </c>
      <c r="C16" s="193">
        <v>3624</v>
      </c>
      <c r="D16" s="143" t="s">
        <v>18</v>
      </c>
      <c r="E16" s="18">
        <f>MAX(M16:P16)</f>
        <v>520</v>
      </c>
      <c r="F16" s="18" t="str">
        <f>VLOOKUP(E16,TabelaC!$Y$3:$Z$256,2,TRUE)</f>
        <v>Não</v>
      </c>
      <c r="G16" s="19">
        <f>LARGE(M16:P16,1)</f>
        <v>520</v>
      </c>
      <c r="H16" s="19">
        <f>LARGE(M16:P16,2)</f>
        <v>512</v>
      </c>
      <c r="I16" s="19">
        <f>LARGE(M16:P16,3)</f>
        <v>0</v>
      </c>
      <c r="J16" s="37">
        <f>SUM(G16:I16)</f>
        <v>1032</v>
      </c>
      <c r="K16" s="21">
        <f>J16/3</f>
        <v>344</v>
      </c>
      <c r="L16" s="22"/>
      <c r="M16" s="120">
        <v>512</v>
      </c>
      <c r="N16" s="120">
        <v>0</v>
      </c>
      <c r="O16" s="120">
        <v>520</v>
      </c>
      <c r="P16" s="120">
        <v>0</v>
      </c>
    </row>
    <row r="17" spans="1:16" ht="12.75">
      <c r="A17" s="15">
        <f t="shared" si="0"/>
        <v>4</v>
      </c>
      <c r="B17" s="67" t="s">
        <v>222</v>
      </c>
      <c r="C17" s="193">
        <v>13454</v>
      </c>
      <c r="D17" s="143" t="s">
        <v>42</v>
      </c>
      <c r="E17" s="18">
        <f>MAX(M17:P17)</f>
        <v>516</v>
      </c>
      <c r="F17" s="18" t="str">
        <f>VLOOKUP(E17,TabelaC!$Y$3:$Z$256,2,TRUE)</f>
        <v>Não</v>
      </c>
      <c r="G17" s="19">
        <f>LARGE(M17:P17,1)</f>
        <v>516</v>
      </c>
      <c r="H17" s="19">
        <f>LARGE(M17:P17,2)</f>
        <v>498</v>
      </c>
      <c r="I17" s="19">
        <f>LARGE(M17:P17,3)</f>
        <v>0</v>
      </c>
      <c r="J17" s="37">
        <f>SUM(G17:I17)</f>
        <v>1014</v>
      </c>
      <c r="K17" s="21">
        <f>J17/3</f>
        <v>338</v>
      </c>
      <c r="L17" s="22"/>
      <c r="M17" s="120">
        <v>516</v>
      </c>
      <c r="N17" s="120">
        <v>0</v>
      </c>
      <c r="O17" s="120">
        <v>498</v>
      </c>
      <c r="P17" s="120">
        <v>0</v>
      </c>
    </row>
    <row r="18" spans="1:16" ht="12.75">
      <c r="A18" s="15">
        <f t="shared" si="0"/>
        <v>5</v>
      </c>
      <c r="B18" s="67" t="s">
        <v>41</v>
      </c>
      <c r="C18" s="193">
        <v>10814</v>
      </c>
      <c r="D18" s="143" t="s">
        <v>42</v>
      </c>
      <c r="E18" s="18">
        <f>MAX(M18:P18)</f>
        <v>515</v>
      </c>
      <c r="F18" s="18" t="str">
        <f>VLOOKUP(E18,TabelaC!$Y$3:$Z$256,2,TRUE)</f>
        <v>Não</v>
      </c>
      <c r="G18" s="19">
        <f>LARGE(M18:P18,1)</f>
        <v>515</v>
      </c>
      <c r="H18" s="19">
        <f>LARGE(M18:P18,2)</f>
        <v>496</v>
      </c>
      <c r="I18" s="19">
        <f>LARGE(M18:P18,3)</f>
        <v>0</v>
      </c>
      <c r="J18" s="37">
        <f>SUM(G18:I18)</f>
        <v>1011</v>
      </c>
      <c r="K18" s="21">
        <f>J18/3</f>
        <v>337</v>
      </c>
      <c r="L18" s="22"/>
      <c r="M18" s="120">
        <v>496</v>
      </c>
      <c r="N18" s="120">
        <v>0</v>
      </c>
      <c r="O18" s="120">
        <v>515</v>
      </c>
      <c r="P18" s="120">
        <v>0</v>
      </c>
    </row>
    <row r="19" spans="1:16" ht="12.75">
      <c r="A19" s="15">
        <f t="shared" si="0"/>
        <v>6</v>
      </c>
      <c r="B19" s="67" t="s">
        <v>57</v>
      </c>
      <c r="C19" s="193">
        <v>6452</v>
      </c>
      <c r="D19" s="143" t="s">
        <v>42</v>
      </c>
      <c r="E19" s="18">
        <f>MAX(M19:P19)</f>
        <v>504</v>
      </c>
      <c r="F19" s="18" t="str">
        <f>VLOOKUP(E19,TabelaC!$Y$3:$Z$256,2,TRUE)</f>
        <v>Não</v>
      </c>
      <c r="G19" s="19">
        <f>LARGE(M19:P19,1)</f>
        <v>504</v>
      </c>
      <c r="H19" s="19">
        <f>LARGE(M19:P19,2)</f>
        <v>502</v>
      </c>
      <c r="I19" s="19">
        <f>LARGE(M19:P19,3)</f>
        <v>0</v>
      </c>
      <c r="J19" s="37">
        <f>SUM(G19:I19)</f>
        <v>1006</v>
      </c>
      <c r="K19" s="21">
        <f>J19/3</f>
        <v>335.3333333333333</v>
      </c>
      <c r="L19" s="22"/>
      <c r="M19" s="120">
        <v>502</v>
      </c>
      <c r="N19" s="120">
        <v>0</v>
      </c>
      <c r="O19" s="120">
        <v>504</v>
      </c>
      <c r="P19" s="120">
        <v>0</v>
      </c>
    </row>
    <row r="20" spans="1:16" ht="12.75">
      <c r="A20" s="15">
        <f t="shared" si="0"/>
        <v>7</v>
      </c>
      <c r="B20" s="67" t="s">
        <v>340</v>
      </c>
      <c r="C20" s="193">
        <v>14116</v>
      </c>
      <c r="D20" s="143" t="s">
        <v>42</v>
      </c>
      <c r="E20" s="18">
        <f>MAX(M20:P20)</f>
        <v>528</v>
      </c>
      <c r="F20" s="18" t="str">
        <f>VLOOKUP(E20,TabelaC!$Y$3:$Z$256,2,TRUE)</f>
        <v>Não</v>
      </c>
      <c r="G20" s="19">
        <f>LARGE(M20:P20,1)</f>
        <v>528</v>
      </c>
      <c r="H20" s="19">
        <f>LARGE(M20:P20,2)</f>
        <v>468</v>
      </c>
      <c r="I20" s="19">
        <f>LARGE(M20:P20,3)</f>
        <v>0</v>
      </c>
      <c r="J20" s="37">
        <f>SUM(G20:I20)</f>
        <v>996</v>
      </c>
      <c r="K20" s="21">
        <f>J20/3</f>
        <v>332</v>
      </c>
      <c r="L20" s="22"/>
      <c r="M20" s="120">
        <v>528</v>
      </c>
      <c r="N20" s="120">
        <v>0</v>
      </c>
      <c r="O20" s="120">
        <v>468</v>
      </c>
      <c r="P20" s="120">
        <v>0</v>
      </c>
    </row>
    <row r="21" spans="1:16" ht="12.75">
      <c r="A21" s="15">
        <f t="shared" si="0"/>
        <v>8</v>
      </c>
      <c r="B21" s="67" t="s">
        <v>149</v>
      </c>
      <c r="C21" s="193">
        <v>11167</v>
      </c>
      <c r="D21" s="143" t="s">
        <v>49</v>
      </c>
      <c r="E21" s="18">
        <f>MAX(M21:P21)</f>
        <v>491</v>
      </c>
      <c r="F21" s="18" t="str">
        <f>VLOOKUP(E21,TabelaC!$Y$3:$Z$256,2,TRUE)</f>
        <v>Não</v>
      </c>
      <c r="G21" s="19">
        <f>LARGE(M21:P21,1)</f>
        <v>491</v>
      </c>
      <c r="H21" s="19">
        <f>LARGE(M21:P21,2)</f>
        <v>479</v>
      </c>
      <c r="I21" s="19">
        <f>LARGE(M21:P21,3)</f>
        <v>0</v>
      </c>
      <c r="J21" s="37">
        <f>SUM(G21:I21)</f>
        <v>970</v>
      </c>
      <c r="K21" s="21">
        <f>J21/3</f>
        <v>323.3333333333333</v>
      </c>
      <c r="L21" s="22"/>
      <c r="M21" s="120">
        <v>0</v>
      </c>
      <c r="N21" s="120">
        <v>491</v>
      </c>
      <c r="O21" s="120">
        <v>0</v>
      </c>
      <c r="P21" s="120">
        <v>479</v>
      </c>
    </row>
    <row r="22" spans="1:16" ht="12.75">
      <c r="A22" s="15">
        <f t="shared" si="0"/>
        <v>9</v>
      </c>
      <c r="B22" s="67" t="s">
        <v>163</v>
      </c>
      <c r="C22" s="193">
        <v>1807</v>
      </c>
      <c r="D22" s="143" t="s">
        <v>37</v>
      </c>
      <c r="E22" s="18">
        <f>MAX(M22:P22)</f>
        <v>492</v>
      </c>
      <c r="F22" s="18" t="str">
        <f>VLOOKUP(E22,TabelaC!$Y$3:$Z$256,2,TRUE)</f>
        <v>Não</v>
      </c>
      <c r="G22" s="19">
        <f>LARGE(M22:P22,1)</f>
        <v>492</v>
      </c>
      <c r="H22" s="19">
        <f>LARGE(M22:P22,2)</f>
        <v>476</v>
      </c>
      <c r="I22" s="19">
        <f>LARGE(M22:P22,3)</f>
        <v>0</v>
      </c>
      <c r="J22" s="37">
        <f>SUM(G22:I22)</f>
        <v>968</v>
      </c>
      <c r="K22" s="21">
        <f>J22/3</f>
        <v>322.6666666666667</v>
      </c>
      <c r="L22" s="22"/>
      <c r="M22" s="120">
        <v>476</v>
      </c>
      <c r="N22" s="120">
        <v>0</v>
      </c>
      <c r="O22" s="120">
        <v>492</v>
      </c>
      <c r="P22" s="120">
        <v>0</v>
      </c>
    </row>
    <row r="23" spans="1:16" ht="12.75">
      <c r="A23" s="15">
        <f t="shared" si="0"/>
        <v>10</v>
      </c>
      <c r="B23" s="67" t="s">
        <v>55</v>
      </c>
      <c r="C23" s="193">
        <v>10683</v>
      </c>
      <c r="D23" s="143" t="s">
        <v>37</v>
      </c>
      <c r="E23" s="18">
        <f>MAX(M23:P23)</f>
        <v>495</v>
      </c>
      <c r="F23" s="18" t="str">
        <f>VLOOKUP(E23,TabelaC!$Y$3:$Z$256,2,TRUE)</f>
        <v>Não</v>
      </c>
      <c r="G23" s="19">
        <f>LARGE(M23:P23,1)</f>
        <v>495</v>
      </c>
      <c r="H23" s="19">
        <f>LARGE(M23:P23,2)</f>
        <v>471</v>
      </c>
      <c r="I23" s="19">
        <f>LARGE(M23:P23,3)</f>
        <v>0</v>
      </c>
      <c r="J23" s="37">
        <f>SUM(G23:I23)</f>
        <v>966</v>
      </c>
      <c r="K23" s="21">
        <f>J23/3</f>
        <v>322</v>
      </c>
      <c r="L23" s="22"/>
      <c r="M23" s="120">
        <v>471</v>
      </c>
      <c r="N23" s="120">
        <v>0</v>
      </c>
      <c r="O23" s="120">
        <v>495</v>
      </c>
      <c r="P23" s="120">
        <v>0</v>
      </c>
    </row>
    <row r="24" spans="1:16" ht="12.75">
      <c r="A24" s="15">
        <f t="shared" si="0"/>
        <v>11</v>
      </c>
      <c r="B24" s="67" t="s">
        <v>165</v>
      </c>
      <c r="C24" s="193">
        <v>1687</v>
      </c>
      <c r="D24" s="143" t="s">
        <v>37</v>
      </c>
      <c r="E24" s="18">
        <f>MAX(M24:P24)</f>
        <v>485</v>
      </c>
      <c r="F24" s="18" t="str">
        <f>VLOOKUP(E24,TabelaC!$Y$3:$Z$256,2,TRUE)</f>
        <v>Não</v>
      </c>
      <c r="G24" s="19">
        <f>LARGE(M24:P24,1)</f>
        <v>485</v>
      </c>
      <c r="H24" s="19">
        <f>LARGE(M24:P24,2)</f>
        <v>468</v>
      </c>
      <c r="I24" s="19">
        <f>LARGE(M24:P24,3)</f>
        <v>0</v>
      </c>
      <c r="J24" s="37">
        <f>SUM(G24:I24)</f>
        <v>953</v>
      </c>
      <c r="K24" s="21">
        <f>J24/3</f>
        <v>317.6666666666667</v>
      </c>
      <c r="L24" s="22"/>
      <c r="M24" s="120">
        <v>485</v>
      </c>
      <c r="N24" s="120">
        <v>0</v>
      </c>
      <c r="O24" s="120">
        <v>468</v>
      </c>
      <c r="P24" s="120">
        <v>0</v>
      </c>
    </row>
    <row r="25" spans="1:16" ht="12.75">
      <c r="A25" s="15">
        <f t="shared" si="0"/>
        <v>12</v>
      </c>
      <c r="B25" s="67" t="s">
        <v>50</v>
      </c>
      <c r="C25" s="193">
        <v>542</v>
      </c>
      <c r="D25" s="143" t="s">
        <v>49</v>
      </c>
      <c r="E25" s="18">
        <f>MAX(M25:P25)</f>
        <v>471</v>
      </c>
      <c r="F25" s="18" t="str">
        <f>VLOOKUP(E25,TabelaC!$Y$3:$Z$256,2,TRUE)</f>
        <v>Não</v>
      </c>
      <c r="G25" s="19">
        <f>LARGE(M25:P25,1)</f>
        <v>471</v>
      </c>
      <c r="H25" s="19">
        <f>LARGE(M25:P25,2)</f>
        <v>469</v>
      </c>
      <c r="I25" s="19">
        <f>LARGE(M25:P25,3)</f>
        <v>0</v>
      </c>
      <c r="J25" s="37">
        <f>SUM(G25:I25)</f>
        <v>940</v>
      </c>
      <c r="K25" s="21">
        <f>J25/3</f>
        <v>313.3333333333333</v>
      </c>
      <c r="L25" s="22"/>
      <c r="M25" s="120">
        <v>0</v>
      </c>
      <c r="N25" s="120">
        <v>471</v>
      </c>
      <c r="O25" s="120">
        <v>0</v>
      </c>
      <c r="P25" s="120">
        <v>469</v>
      </c>
    </row>
    <row r="26" spans="1:16" ht="12.75">
      <c r="A26" s="15">
        <f t="shared" si="0"/>
        <v>13</v>
      </c>
      <c r="B26" s="92" t="s">
        <v>344</v>
      </c>
      <c r="C26" s="201">
        <v>14182</v>
      </c>
      <c r="D26" s="142" t="s">
        <v>54</v>
      </c>
      <c r="E26" s="18">
        <f>MAX(M26:P26)</f>
        <v>475</v>
      </c>
      <c r="F26" s="18" t="str">
        <f>VLOOKUP(E26,TabelaC!$Y$3:$Z$256,2,TRUE)</f>
        <v>Não</v>
      </c>
      <c r="G26" s="19">
        <f>LARGE(M26:P26,1)</f>
        <v>475</v>
      </c>
      <c r="H26" s="19">
        <f>LARGE(M26:P26,2)</f>
        <v>463</v>
      </c>
      <c r="I26" s="19">
        <f>LARGE(M26:P26,3)</f>
        <v>0</v>
      </c>
      <c r="J26" s="37">
        <f>SUM(G26:I26)</f>
        <v>938</v>
      </c>
      <c r="K26" s="21">
        <f>J26/3</f>
        <v>312.6666666666667</v>
      </c>
      <c r="L26" s="22"/>
      <c r="M26" s="120">
        <v>463</v>
      </c>
      <c r="N26" s="120">
        <v>0</v>
      </c>
      <c r="O26" s="120">
        <v>475</v>
      </c>
      <c r="P26" s="120">
        <v>0</v>
      </c>
    </row>
    <row r="27" spans="1:16" ht="12.75">
      <c r="A27" s="15">
        <f t="shared" si="0"/>
        <v>14</v>
      </c>
      <c r="B27" s="67" t="s">
        <v>350</v>
      </c>
      <c r="C27" s="193">
        <v>11507</v>
      </c>
      <c r="D27" s="143" t="s">
        <v>18</v>
      </c>
      <c r="E27" s="18">
        <f>MAX(M27:P27)</f>
        <v>482</v>
      </c>
      <c r="F27" s="18" t="str">
        <f>VLOOKUP(E27,TabelaC!$Y$3:$Z$256,2,TRUE)</f>
        <v>Não</v>
      </c>
      <c r="G27" s="19">
        <f>LARGE(M27:P27,1)</f>
        <v>482</v>
      </c>
      <c r="H27" s="19">
        <f>LARGE(M27:P27,2)</f>
        <v>0</v>
      </c>
      <c r="I27" s="19">
        <f>LARGE(M27:P27,3)</f>
        <v>0</v>
      </c>
      <c r="J27" s="37">
        <f>SUM(G27:I27)</f>
        <v>482</v>
      </c>
      <c r="K27" s="21">
        <f>J27/3</f>
        <v>160.66666666666666</v>
      </c>
      <c r="L27" s="22"/>
      <c r="M27" s="120">
        <v>482</v>
      </c>
      <c r="N27" s="120">
        <v>0</v>
      </c>
      <c r="O27" s="120">
        <v>0</v>
      </c>
      <c r="P27" s="120">
        <v>0</v>
      </c>
    </row>
    <row r="28" spans="1:16" ht="12.75">
      <c r="A28" s="15">
        <f t="shared" si="0"/>
        <v>15</v>
      </c>
      <c r="B28" s="67" t="s">
        <v>160</v>
      </c>
      <c r="C28" s="193">
        <v>11939</v>
      </c>
      <c r="D28" s="143" t="s">
        <v>37</v>
      </c>
      <c r="E28" s="18">
        <f>MAX(M28:P28)</f>
        <v>476</v>
      </c>
      <c r="F28" s="18" t="str">
        <f>VLOOKUP(E28,TabelaC!$Y$3:$Z$256,2,TRUE)</f>
        <v>Não</v>
      </c>
      <c r="G28" s="19">
        <f>LARGE(M28:P28,1)</f>
        <v>476</v>
      </c>
      <c r="H28" s="19">
        <f>LARGE(M28:P28,2)</f>
        <v>0</v>
      </c>
      <c r="I28" s="19">
        <f>LARGE(M28:P28,3)</f>
        <v>0</v>
      </c>
      <c r="J28" s="37">
        <f>SUM(G28:I28)</f>
        <v>476</v>
      </c>
      <c r="K28" s="21">
        <f>J28/3</f>
        <v>158.66666666666666</v>
      </c>
      <c r="L28" s="22"/>
      <c r="M28" s="120">
        <v>476</v>
      </c>
      <c r="N28" s="120">
        <v>0</v>
      </c>
      <c r="O28" s="120">
        <v>0</v>
      </c>
      <c r="P28" s="120">
        <v>0</v>
      </c>
    </row>
    <row r="29" spans="1:16" ht="12.75">
      <c r="A29" s="15">
        <f t="shared" si="0"/>
        <v>16</v>
      </c>
      <c r="B29" s="67" t="s">
        <v>205</v>
      </c>
      <c r="C29" s="193">
        <v>10502</v>
      </c>
      <c r="D29" s="143" t="s">
        <v>23</v>
      </c>
      <c r="E29" s="18">
        <f>MAX(M29:P29)</f>
        <v>423</v>
      </c>
      <c r="F29" s="18" t="str">
        <f>VLOOKUP(E29,TabelaC!$Y$3:$Z$256,2,TRUE)</f>
        <v>Não</v>
      </c>
      <c r="G29" s="19">
        <f>LARGE(M29:P29,1)</f>
        <v>423</v>
      </c>
      <c r="H29" s="19">
        <f>LARGE(M29:P29,2)</f>
        <v>0</v>
      </c>
      <c r="I29" s="19">
        <f>LARGE(M29:P29,3)</f>
        <v>0</v>
      </c>
      <c r="J29" s="37">
        <f>SUM(G29:I29)</f>
        <v>423</v>
      </c>
      <c r="K29" s="21">
        <f>J29/3</f>
        <v>141</v>
      </c>
      <c r="L29" s="22"/>
      <c r="M29" s="120">
        <v>0</v>
      </c>
      <c r="N29" s="120">
        <v>0</v>
      </c>
      <c r="O29" s="120">
        <v>423</v>
      </c>
      <c r="P29" s="120">
        <v>0</v>
      </c>
    </row>
    <row r="30" spans="1:16" ht="12.75">
      <c r="A30" s="15">
        <f t="shared" si="0"/>
        <v>17</v>
      </c>
      <c r="B30" s="67"/>
      <c r="C30" s="193"/>
      <c r="D30" s="143"/>
      <c r="E30" s="18">
        <f>MAX(M30:P30)</f>
        <v>0</v>
      </c>
      <c r="F30" s="18" t="e">
        <f>VLOOKUP(E30,TabelaC!$Y$3:$Z$256,2,TRUE)</f>
        <v>#N/A</v>
      </c>
      <c r="G30" s="19">
        <f>LARGE(M30:P30,1)</f>
        <v>0</v>
      </c>
      <c r="H30" s="19">
        <f>LARGE(M30:P30,2)</f>
        <v>0</v>
      </c>
      <c r="I30" s="19">
        <f>LARGE(M30:P30,3)</f>
        <v>0</v>
      </c>
      <c r="J30" s="37">
        <f>SUM(G30:I30)</f>
        <v>0</v>
      </c>
      <c r="K30" s="21">
        <f>J30/3</f>
        <v>0</v>
      </c>
      <c r="M30" s="120">
        <v>0</v>
      </c>
      <c r="N30" s="120">
        <v>0</v>
      </c>
      <c r="O30" s="120">
        <v>0</v>
      </c>
      <c r="P30" s="120">
        <v>0</v>
      </c>
    </row>
    <row r="31" spans="1:16" ht="12.75">
      <c r="A31" s="15">
        <f t="shared" si="0"/>
        <v>18</v>
      </c>
      <c r="B31" s="61"/>
      <c r="C31" s="194"/>
      <c r="D31" s="64"/>
      <c r="E31" s="18">
        <f>MAX(M31:P31)</f>
        <v>0</v>
      </c>
      <c r="F31" s="18" t="e">
        <f>VLOOKUP(E31,TabelaC!$Y$3:$Z$256,2,TRUE)</f>
        <v>#N/A</v>
      </c>
      <c r="G31" s="19">
        <f>LARGE(M31:P31,1)</f>
        <v>0</v>
      </c>
      <c r="H31" s="19">
        <f>LARGE(M31:P31,2)</f>
        <v>0</v>
      </c>
      <c r="I31" s="19">
        <f>LARGE(M31:P31,3)</f>
        <v>0</v>
      </c>
      <c r="J31" s="37">
        <f>SUM(G31:I31)</f>
        <v>0</v>
      </c>
      <c r="K31" s="21">
        <f>J31/3</f>
        <v>0</v>
      </c>
      <c r="L31" s="22"/>
      <c r="M31" s="120">
        <v>0</v>
      </c>
      <c r="N31" s="120">
        <v>0</v>
      </c>
      <c r="O31" s="120">
        <v>0</v>
      </c>
      <c r="P31" s="120">
        <v>0</v>
      </c>
    </row>
    <row r="32" spans="1:16" ht="12.75">
      <c r="A32" s="15">
        <f t="shared" si="0"/>
        <v>19</v>
      </c>
      <c r="B32" s="67"/>
      <c r="C32" s="193"/>
      <c r="D32" s="143"/>
      <c r="E32" s="18">
        <f>MAX(M32:P32)</f>
        <v>0</v>
      </c>
      <c r="F32" s="18" t="e">
        <f>VLOOKUP(E32,TabelaC!$Y$3:$Z$256,2,TRUE)</f>
        <v>#N/A</v>
      </c>
      <c r="G32" s="19">
        <f>LARGE(M32:P32,1)</f>
        <v>0</v>
      </c>
      <c r="H32" s="19">
        <f>LARGE(M32:P32,2)</f>
        <v>0</v>
      </c>
      <c r="I32" s="19">
        <f>LARGE(M32:P32,3)</f>
        <v>0</v>
      </c>
      <c r="J32" s="37">
        <f>SUM(G32:I32)</f>
        <v>0</v>
      </c>
      <c r="K32" s="21">
        <f>J32/3</f>
        <v>0</v>
      </c>
      <c r="L32" s="22"/>
      <c r="M32" s="120">
        <v>0</v>
      </c>
      <c r="N32" s="120">
        <v>0</v>
      </c>
      <c r="O32" s="120">
        <v>0</v>
      </c>
      <c r="P32" s="120">
        <v>0</v>
      </c>
    </row>
    <row r="33" spans="1:16" ht="12.75">
      <c r="A33" s="15">
        <f t="shared" si="0"/>
        <v>20</v>
      </c>
      <c r="B33" s="68"/>
      <c r="C33" s="200"/>
      <c r="D33" s="118"/>
      <c r="E33" s="18">
        <f>MAX(M33:P33)</f>
        <v>0</v>
      </c>
      <c r="F33" s="18" t="e">
        <f>VLOOKUP(E33,TabelaC!$Y$3:$Z$256,2,TRUE)</f>
        <v>#N/A</v>
      </c>
      <c r="G33" s="19">
        <f>LARGE(M33:P33,1)</f>
        <v>0</v>
      </c>
      <c r="H33" s="19">
        <f>LARGE(M33:P33,2)</f>
        <v>0</v>
      </c>
      <c r="I33" s="19">
        <f>LARGE(M33:P33,3)</f>
        <v>0</v>
      </c>
      <c r="J33" s="37">
        <f>SUM(G33:I33)</f>
        <v>0</v>
      </c>
      <c r="K33" s="21">
        <f>J33/3</f>
        <v>0</v>
      </c>
      <c r="L33" s="22"/>
      <c r="M33" s="120">
        <v>0</v>
      </c>
      <c r="N33" s="120">
        <v>0</v>
      </c>
      <c r="O33" s="120">
        <v>0</v>
      </c>
      <c r="P33" s="120">
        <v>0</v>
      </c>
    </row>
  </sheetData>
  <sheetProtection/>
  <mergeCells count="12">
    <mergeCell ref="M9:P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33">
    <cfRule type="cellIs" priority="1" dxfId="0" operator="between" stopIfTrue="1">
      <formula>563</formula>
      <formula>600</formula>
    </cfRule>
  </conditionalFormatting>
  <conditionalFormatting sqref="F14:F33">
    <cfRule type="cellIs" priority="2" dxfId="4" operator="equal" stopIfTrue="1">
      <formula>"C"</formula>
    </cfRule>
    <cfRule type="cellIs" priority="3" dxfId="3" operator="equal" stopIfTrue="1">
      <formula>"B"</formula>
    </cfRule>
    <cfRule type="cellIs" priority="4" dxfId="2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8.8515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9.2812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9" spans="1:15" s="6" customFormat="1" ht="24.75" customHeight="1">
      <c r="A9" s="264" t="s">
        <v>324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50">
        <v>2017</v>
      </c>
      <c r="N9" s="251"/>
      <c r="O9" s="254"/>
    </row>
    <row r="10" spans="1:15" s="6" customFormat="1" ht="12.75">
      <c r="A10" s="256" t="s">
        <v>1</v>
      </c>
      <c r="B10" s="256" t="s">
        <v>2</v>
      </c>
      <c r="C10" s="256" t="s">
        <v>3</v>
      </c>
      <c r="D10" s="256" t="s">
        <v>4</v>
      </c>
      <c r="E10" s="273" t="s">
        <v>5</v>
      </c>
      <c r="F10" s="273"/>
      <c r="G10" s="269" t="s">
        <v>6</v>
      </c>
      <c r="H10" s="269"/>
      <c r="I10" s="269"/>
      <c r="J10" s="7" t="s">
        <v>7</v>
      </c>
      <c r="K10" s="8" t="s">
        <v>8</v>
      </c>
      <c r="L10" s="9"/>
      <c r="M10" s="80"/>
      <c r="N10" s="79"/>
      <c r="O10" s="75"/>
    </row>
    <row r="11" spans="1:15" s="6" customFormat="1" ht="12.75">
      <c r="A11" s="256"/>
      <c r="B11" s="256"/>
      <c r="C11" s="256"/>
      <c r="D11" s="256"/>
      <c r="E11" s="273"/>
      <c r="F11" s="273"/>
      <c r="G11" s="268">
        <v>1</v>
      </c>
      <c r="H11" s="268">
        <v>2</v>
      </c>
      <c r="I11" s="268">
        <v>3</v>
      </c>
      <c r="J11" s="7" t="s">
        <v>9</v>
      </c>
      <c r="K11" s="11" t="s">
        <v>10</v>
      </c>
      <c r="L11" s="9"/>
      <c r="M11" s="81"/>
      <c r="N11" s="59"/>
      <c r="O11" s="76"/>
    </row>
    <row r="12" spans="1:15" s="6" customFormat="1" ht="12.75">
      <c r="A12" s="256"/>
      <c r="B12" s="256"/>
      <c r="C12" s="256"/>
      <c r="D12" s="256"/>
      <c r="E12" s="273"/>
      <c r="F12" s="273"/>
      <c r="G12" s="268"/>
      <c r="H12" s="268"/>
      <c r="I12" s="268"/>
      <c r="J12" s="12" t="s">
        <v>10</v>
      </c>
      <c r="K12" s="13" t="s">
        <v>12</v>
      </c>
      <c r="L12" s="14"/>
      <c r="M12" s="82"/>
      <c r="N12" s="60"/>
      <c r="O12" s="83"/>
    </row>
    <row r="13" ht="12.75">
      <c r="O13" s="3"/>
    </row>
    <row r="14" spans="1:15" ht="12.75">
      <c r="A14" s="15">
        <f>A13+1</f>
        <v>1</v>
      </c>
      <c r="B14" s="42"/>
      <c r="C14" s="42"/>
      <c r="D14" s="42"/>
      <c r="E14" s="18">
        <f>MAX(M14:O14)</f>
        <v>0</v>
      </c>
      <c r="F14" s="18" t="e">
        <f>VLOOKUP(E14,TabelaC!$W$3:$X$256,2,TRUE)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7">
        <f>SUM(G14:I14)</f>
        <v>0</v>
      </c>
      <c r="K14" s="21">
        <f>J14/3</f>
        <v>0</v>
      </c>
      <c r="L14" s="22"/>
      <c r="M14" s="84">
        <v>0</v>
      </c>
      <c r="N14" s="85">
        <v>0</v>
      </c>
      <c r="O14" s="86">
        <v>0</v>
      </c>
    </row>
    <row r="15" spans="1:15" ht="12.75">
      <c r="A15" s="15">
        <f>A14+1</f>
        <v>2</v>
      </c>
      <c r="B15" s="30"/>
      <c r="C15" s="30"/>
      <c r="D15" s="30"/>
      <c r="E15" s="18">
        <f>MAX(M15:O15)</f>
        <v>0</v>
      </c>
      <c r="F15" s="18" t="e">
        <f>VLOOKUP(E15,TabelaC!$W$3:$X$256,2,TRUE)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7">
        <f>SUM(G15:I15)</f>
        <v>0</v>
      </c>
      <c r="K15" s="21">
        <f>J15/3</f>
        <v>0</v>
      </c>
      <c r="L15" s="22"/>
      <c r="M15" s="87">
        <v>0</v>
      </c>
      <c r="N15" s="77">
        <v>0</v>
      </c>
      <c r="O15" s="88">
        <v>0</v>
      </c>
    </row>
    <row r="16" spans="1:15" ht="12.75">
      <c r="A16" s="15">
        <f>A15+1</f>
        <v>3</v>
      </c>
      <c r="B16" s="30"/>
      <c r="C16" s="30"/>
      <c r="D16" s="30"/>
      <c r="E16" s="18">
        <f>MAX(M16:O16)</f>
        <v>0</v>
      </c>
      <c r="F16" s="18" t="e">
        <f>VLOOKUP(E16,TabelaC!$W$3:$X$256,2,TRUE)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7">
        <f>SUM(G16:I16)</f>
        <v>0</v>
      </c>
      <c r="K16" s="21">
        <f>J16/3</f>
        <v>0</v>
      </c>
      <c r="L16" s="22"/>
      <c r="M16" s="87">
        <v>0</v>
      </c>
      <c r="N16" s="77">
        <v>0</v>
      </c>
      <c r="O16" s="88">
        <v>0</v>
      </c>
    </row>
    <row r="17" spans="1:15" ht="12.75">
      <c r="A17" s="15">
        <f>A16+1</f>
        <v>4</v>
      </c>
      <c r="B17" s="30"/>
      <c r="C17" s="30"/>
      <c r="D17" s="30"/>
      <c r="E17" s="18">
        <f>MAX(M17:O17)</f>
        <v>0</v>
      </c>
      <c r="F17" s="18" t="e">
        <f>VLOOKUP(E17,TabelaC!$W$3:$X$256,2,TRUE)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7">
        <f>SUM(G17:I17)</f>
        <v>0</v>
      </c>
      <c r="K17" s="21">
        <f>J17/3</f>
        <v>0</v>
      </c>
      <c r="L17" s="22"/>
      <c r="M17" s="87">
        <v>0</v>
      </c>
      <c r="N17" s="77">
        <v>0</v>
      </c>
      <c r="O17" s="88">
        <v>0</v>
      </c>
    </row>
    <row r="18" spans="1:15" ht="12.75">
      <c r="A18" s="15">
        <f>A17+1</f>
        <v>5</v>
      </c>
      <c r="B18" s="30"/>
      <c r="C18" s="30"/>
      <c r="D18" s="30"/>
      <c r="E18" s="18">
        <f>MAX(M18:O18)</f>
        <v>0</v>
      </c>
      <c r="F18" s="18" t="e">
        <f>VLOOKUP(E18,TabelaC!$W$3:$X$256,2,TRUE)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7">
        <f>SUM(G18:I18)</f>
        <v>0</v>
      </c>
      <c r="K18" s="21">
        <f>J18/3</f>
        <v>0</v>
      </c>
      <c r="L18" s="22"/>
      <c r="M18" s="89">
        <v>0</v>
      </c>
      <c r="N18" s="90">
        <v>0</v>
      </c>
      <c r="O18" s="91">
        <v>0</v>
      </c>
    </row>
  </sheetData>
  <sheetProtection/>
  <mergeCells count="12">
    <mergeCell ref="M9:O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  <mergeCell ref="A5:K5"/>
    <mergeCell ref="A9:K9"/>
  </mergeCells>
  <conditionalFormatting sqref="E14:E18">
    <cfRule type="cellIs" priority="2" dxfId="0" operator="between" stopIfTrue="1">
      <formula>563</formula>
      <formula>600</formula>
    </cfRule>
  </conditionalFormatting>
  <conditionalFormatting sqref="F14:F18">
    <cfRule type="cellIs" priority="3" dxfId="4" operator="equal" stopIfTrue="1">
      <formula>"C"</formula>
    </cfRule>
    <cfRule type="cellIs" priority="4" dxfId="3" operator="equal" stopIfTrue="1">
      <formula>"B"</formula>
    </cfRule>
    <cfRule type="cellIs" priority="5" dxfId="2" operator="equal" stopIfTrue="1">
      <formula>"A"</formula>
    </cfRule>
  </conditionalFormatting>
  <conditionalFormatting sqref="E14:E18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1.5742187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4" spans="13:15" ht="15.75">
      <c r="M4" s="41"/>
      <c r="N4" s="41"/>
      <c r="O4" s="41"/>
    </row>
    <row r="5" spans="1:15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M5" s="47"/>
      <c r="N5" s="47"/>
      <c r="O5" s="47"/>
    </row>
    <row r="6" spans="13:15" ht="12.75">
      <c r="M6" s="46"/>
      <c r="N6" s="46"/>
      <c r="O6" s="46"/>
    </row>
    <row r="7" spans="13:15" ht="12.75">
      <c r="M7" s="48"/>
      <c r="N7" s="48"/>
      <c r="O7" s="48"/>
    </row>
    <row r="9" spans="1:15" s="6" customFormat="1" ht="24.75" customHeight="1">
      <c r="A9" s="264" t="s">
        <v>325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50">
        <v>2017</v>
      </c>
      <c r="N9" s="251"/>
      <c r="O9" s="254"/>
    </row>
    <row r="10" spans="1:15" s="6" customFormat="1" ht="12.75" customHeight="1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5</v>
      </c>
      <c r="F10" s="258"/>
      <c r="G10" s="269" t="s">
        <v>6</v>
      </c>
      <c r="H10" s="269"/>
      <c r="I10" s="269"/>
      <c r="J10" s="7" t="s">
        <v>7</v>
      </c>
      <c r="K10" s="8" t="s">
        <v>8</v>
      </c>
      <c r="L10" s="9"/>
      <c r="M10" s="113"/>
      <c r="N10" s="113">
        <v>42903</v>
      </c>
      <c r="O10" s="242">
        <v>42861</v>
      </c>
    </row>
    <row r="11" spans="1:15" s="6" customFormat="1" ht="12.75">
      <c r="A11" s="256"/>
      <c r="B11" s="256"/>
      <c r="C11" s="256"/>
      <c r="D11" s="256"/>
      <c r="E11" s="259"/>
      <c r="F11" s="260"/>
      <c r="G11" s="268">
        <v>1</v>
      </c>
      <c r="H11" s="268">
        <v>2</v>
      </c>
      <c r="I11" s="268">
        <v>3</v>
      </c>
      <c r="J11" s="7" t="s">
        <v>9</v>
      </c>
      <c r="K11" s="11" t="s">
        <v>10</v>
      </c>
      <c r="L11" s="9"/>
      <c r="M11" s="81"/>
      <c r="N11" s="81" t="s">
        <v>156</v>
      </c>
      <c r="O11" s="59" t="s">
        <v>81</v>
      </c>
    </row>
    <row r="12" spans="1:15" s="6" customFormat="1" ht="12.75">
      <c r="A12" s="256"/>
      <c r="B12" s="256"/>
      <c r="C12" s="256"/>
      <c r="D12" s="256"/>
      <c r="E12" s="261"/>
      <c r="F12" s="262"/>
      <c r="G12" s="268"/>
      <c r="H12" s="268"/>
      <c r="I12" s="268"/>
      <c r="J12" s="12" t="s">
        <v>10</v>
      </c>
      <c r="K12" s="13" t="s">
        <v>12</v>
      </c>
      <c r="L12" s="14"/>
      <c r="M12" s="207"/>
      <c r="N12" s="207" t="s">
        <v>84</v>
      </c>
      <c r="O12" s="106" t="s">
        <v>16</v>
      </c>
    </row>
    <row r="13" spans="13:15" ht="12.75">
      <c r="M13" s="108"/>
      <c r="N13" s="108"/>
      <c r="O13" s="171"/>
    </row>
    <row r="14" spans="1:15" ht="12.75">
      <c r="A14" s="15">
        <f>A13+1</f>
        <v>1</v>
      </c>
      <c r="B14" s="61" t="s">
        <v>254</v>
      </c>
      <c r="C14" s="26">
        <v>13837</v>
      </c>
      <c r="D14" s="143" t="s">
        <v>42</v>
      </c>
      <c r="E14" s="18">
        <f>MAX(M14:O14)</f>
        <v>317</v>
      </c>
      <c r="F14" s="18" t="e">
        <f>VLOOKUP(E14,TabelaC!$AE$3:$AF$256,2,TRUE)</f>
        <v>#N/A</v>
      </c>
      <c r="G14" s="19">
        <f>LARGE(M14:O14,1)</f>
        <v>317</v>
      </c>
      <c r="H14" s="19">
        <f>LARGE(M14:O14,2)</f>
        <v>249</v>
      </c>
      <c r="I14" s="19">
        <f>LARGE(M14:O14,3)</f>
        <v>0</v>
      </c>
      <c r="J14" s="37">
        <f>SUM(G14:I14)</f>
        <v>566</v>
      </c>
      <c r="K14" s="21">
        <f>J14/3</f>
        <v>188.66666666666666</v>
      </c>
      <c r="L14" s="22"/>
      <c r="M14" s="114">
        <v>0</v>
      </c>
      <c r="N14" s="114">
        <v>317</v>
      </c>
      <c r="O14" s="243">
        <v>249</v>
      </c>
    </row>
    <row r="15" spans="1:15" ht="12.75">
      <c r="A15" s="15">
        <f>A14+1</f>
        <v>2</v>
      </c>
      <c r="B15" s="67" t="s">
        <v>259</v>
      </c>
      <c r="C15" s="23">
        <v>10393</v>
      </c>
      <c r="D15" s="143" t="s">
        <v>42</v>
      </c>
      <c r="E15" s="18">
        <f>MAX(M15:O15)</f>
        <v>219</v>
      </c>
      <c r="F15" s="18" t="e">
        <f>VLOOKUP(E15,TabelaC!$AE$3:$AF$256,2,TRUE)</f>
        <v>#N/A</v>
      </c>
      <c r="G15" s="19">
        <f>LARGE(M15:O15,1)</f>
        <v>219</v>
      </c>
      <c r="H15" s="19">
        <f>LARGE(M15:O15,2)</f>
        <v>176</v>
      </c>
      <c r="I15" s="19">
        <f>LARGE(M15:O15,3)</f>
        <v>0</v>
      </c>
      <c r="J15" s="37">
        <f>SUM(G15:I15)</f>
        <v>395</v>
      </c>
      <c r="K15" s="21">
        <f>J15/3</f>
        <v>131.66666666666666</v>
      </c>
      <c r="L15" s="22"/>
      <c r="M15" s="115">
        <v>0</v>
      </c>
      <c r="N15" s="115">
        <v>176</v>
      </c>
      <c r="O15" s="244">
        <v>219</v>
      </c>
    </row>
    <row r="16" spans="1:15" ht="12.75">
      <c r="A16" s="15">
        <f>A15+1</f>
        <v>3</v>
      </c>
      <c r="B16" s="30" t="s">
        <v>221</v>
      </c>
      <c r="C16" s="23">
        <v>13486</v>
      </c>
      <c r="D16" s="143" t="s">
        <v>42</v>
      </c>
      <c r="E16" s="18">
        <f>MAX(M16:O16)</f>
        <v>201</v>
      </c>
      <c r="F16" s="18" t="e">
        <f>VLOOKUP(E16,TabelaC!$AE$3:$AF$256,2,TRUE)</f>
        <v>#N/A</v>
      </c>
      <c r="G16" s="19">
        <f>LARGE(M16:O16,1)</f>
        <v>201</v>
      </c>
      <c r="H16" s="19">
        <f>LARGE(M16:O16,2)</f>
        <v>159</v>
      </c>
      <c r="I16" s="19">
        <f>LARGE(M16:O16,3)</f>
        <v>0</v>
      </c>
      <c r="J16" s="37">
        <f>SUM(G16:I16)</f>
        <v>360</v>
      </c>
      <c r="K16" s="21">
        <f>J16/3</f>
        <v>120</v>
      </c>
      <c r="L16" s="22"/>
      <c r="M16" s="115">
        <v>0</v>
      </c>
      <c r="N16" s="115">
        <v>201</v>
      </c>
      <c r="O16" s="244">
        <v>159</v>
      </c>
    </row>
    <row r="17" spans="1:15" ht="12.75">
      <c r="A17" s="15">
        <f>A16+1</f>
        <v>4</v>
      </c>
      <c r="B17" s="30"/>
      <c r="C17" s="30"/>
      <c r="D17" s="30"/>
      <c r="E17" s="18">
        <f>MAX(M17:O17)</f>
        <v>0</v>
      </c>
      <c r="F17" s="18" t="e">
        <f>VLOOKUP(E17,TabelaC!$AE$3:$AF$256,2,TRUE)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7">
        <f>SUM(G17:I17)</f>
        <v>0</v>
      </c>
      <c r="K17" s="21">
        <f>J17/3</f>
        <v>0</v>
      </c>
      <c r="L17" s="22"/>
      <c r="M17" s="115">
        <v>0</v>
      </c>
      <c r="N17" s="115">
        <v>0</v>
      </c>
      <c r="O17" s="244">
        <v>0</v>
      </c>
    </row>
    <row r="18" spans="1:15" ht="12.75">
      <c r="A18" s="15">
        <f>A17+1</f>
        <v>5</v>
      </c>
      <c r="B18" s="36"/>
      <c r="C18" s="36"/>
      <c r="D18" s="36"/>
      <c r="E18" s="18">
        <f>MAX(M18:O18)</f>
        <v>0</v>
      </c>
      <c r="F18" s="18" t="e">
        <f>VLOOKUP(E18,TabelaC!$AE$3:$AF$256,2,TRUE)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7">
        <f>SUM(G18:I18)</f>
        <v>0</v>
      </c>
      <c r="K18" s="21">
        <f>J18/3</f>
        <v>0</v>
      </c>
      <c r="L18" s="22"/>
      <c r="M18" s="116">
        <v>0</v>
      </c>
      <c r="N18" s="116">
        <v>0</v>
      </c>
      <c r="O18" s="245">
        <v>0</v>
      </c>
    </row>
  </sheetData>
  <sheetProtection/>
  <mergeCells count="12">
    <mergeCell ref="A5:K5"/>
    <mergeCell ref="A9:K9"/>
    <mergeCell ref="A10:A12"/>
    <mergeCell ref="B10:B12"/>
    <mergeCell ref="C10:C12"/>
    <mergeCell ref="M9:O9"/>
    <mergeCell ref="D10:D12"/>
    <mergeCell ref="E10:F12"/>
    <mergeCell ref="G10:I10"/>
    <mergeCell ref="G11:G12"/>
    <mergeCell ref="H11:H12"/>
    <mergeCell ref="I11:I12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4" operator="equal" stopIfTrue="1">
      <formula>"C"</formula>
    </cfRule>
    <cfRule type="cellIs" priority="3" dxfId="3" operator="equal" stopIfTrue="1">
      <formula>"B"</formula>
    </cfRule>
    <cfRule type="cellIs" priority="4" dxfId="2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2.0039062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4" spans="13:15" ht="15.75">
      <c r="M4" s="41"/>
      <c r="N4" s="41"/>
      <c r="O4" s="41"/>
    </row>
    <row r="5" spans="1:15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M5" s="32"/>
      <c r="N5" s="32"/>
      <c r="O5" s="32"/>
    </row>
    <row r="6" spans="13:15" ht="12.75">
      <c r="M6" s="33"/>
      <c r="N6" s="33"/>
      <c r="O6" s="33"/>
    </row>
    <row r="7" spans="13:15" ht="12.75">
      <c r="M7" s="33"/>
      <c r="N7" s="33"/>
      <c r="O7" s="33"/>
    </row>
    <row r="9" spans="1:15" s="6" customFormat="1" ht="24.75" customHeight="1">
      <c r="A9" s="264" t="s">
        <v>326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50">
        <v>2017</v>
      </c>
      <c r="N9" s="251"/>
      <c r="O9" s="254"/>
    </row>
    <row r="10" spans="1:15" s="6" customFormat="1" ht="12.75">
      <c r="A10" s="256" t="s">
        <v>1</v>
      </c>
      <c r="B10" s="256" t="s">
        <v>2</v>
      </c>
      <c r="C10" s="256" t="s">
        <v>3</v>
      </c>
      <c r="D10" s="256" t="s">
        <v>4</v>
      </c>
      <c r="E10" s="273" t="s">
        <v>5</v>
      </c>
      <c r="F10" s="273"/>
      <c r="G10" s="269" t="s">
        <v>6</v>
      </c>
      <c r="H10" s="269"/>
      <c r="I10" s="269"/>
      <c r="J10" s="7" t="s">
        <v>7</v>
      </c>
      <c r="K10" s="8" t="s">
        <v>8</v>
      </c>
      <c r="L10" s="9"/>
      <c r="M10" s="97"/>
      <c r="N10" s="97"/>
      <c r="O10" s="172"/>
    </row>
    <row r="11" spans="1:15" s="6" customFormat="1" ht="12.75">
      <c r="A11" s="256"/>
      <c r="B11" s="256"/>
      <c r="C11" s="256"/>
      <c r="D11" s="256"/>
      <c r="E11" s="273"/>
      <c r="F11" s="273"/>
      <c r="G11" s="268">
        <v>1</v>
      </c>
      <c r="H11" s="268">
        <v>2</v>
      </c>
      <c r="I11" s="268">
        <v>3</v>
      </c>
      <c r="J11" s="7" t="s">
        <v>9</v>
      </c>
      <c r="K11" s="11" t="s">
        <v>10</v>
      </c>
      <c r="L11" s="9"/>
      <c r="M11" s="93"/>
      <c r="N11" s="93"/>
      <c r="O11" s="59"/>
    </row>
    <row r="12" spans="1:15" s="6" customFormat="1" ht="12.75">
      <c r="A12" s="256"/>
      <c r="B12" s="256"/>
      <c r="C12" s="256"/>
      <c r="D12" s="256"/>
      <c r="E12" s="273"/>
      <c r="F12" s="273"/>
      <c r="G12" s="268"/>
      <c r="H12" s="268"/>
      <c r="I12" s="268"/>
      <c r="J12" s="12" t="s">
        <v>10</v>
      </c>
      <c r="K12" s="13" t="s">
        <v>12</v>
      </c>
      <c r="L12" s="14"/>
      <c r="M12" s="99"/>
      <c r="N12" s="99"/>
      <c r="O12" s="60"/>
    </row>
    <row r="13" spans="13:15" ht="12.75">
      <c r="M13" s="109"/>
      <c r="N13" s="109"/>
      <c r="O13" s="176"/>
    </row>
    <row r="14" spans="1:15" ht="12.75">
      <c r="A14" s="15">
        <f>A13+1</f>
        <v>1</v>
      </c>
      <c r="B14" s="61"/>
      <c r="C14" s="36"/>
      <c r="D14" s="61"/>
      <c r="E14" s="18">
        <f>MAX(L14)</f>
        <v>0</v>
      </c>
      <c r="F14" s="18" t="e">
        <f>VLOOKUP(E14,TabelaC!$AC$3:$AD$256,2,TRUE)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7">
        <f>SUM(G14:I14)</f>
        <v>0</v>
      </c>
      <c r="K14" s="21">
        <f>J14/3</f>
        <v>0</v>
      </c>
      <c r="L14" s="22"/>
      <c r="M14" s="110">
        <v>0</v>
      </c>
      <c r="N14" s="110">
        <v>0</v>
      </c>
      <c r="O14" s="173">
        <v>0</v>
      </c>
    </row>
    <row r="15" spans="1:15" ht="12.75">
      <c r="A15" s="15">
        <f>A14+1</f>
        <v>2</v>
      </c>
      <c r="B15" s="30"/>
      <c r="C15" s="30"/>
      <c r="D15" s="30"/>
      <c r="E15" s="18">
        <f>MAX(L15)</f>
        <v>0</v>
      </c>
      <c r="F15" s="18" t="e">
        <f>VLOOKUP(E15,TabelaC!$AC$3:$AD$256,2,TRUE)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7">
        <f>SUM(G15:I15)</f>
        <v>0</v>
      </c>
      <c r="K15" s="21">
        <f>J15/3</f>
        <v>0</v>
      </c>
      <c r="L15" s="22"/>
      <c r="M15" s="111">
        <v>0</v>
      </c>
      <c r="N15" s="111">
        <v>0</v>
      </c>
      <c r="O15" s="174">
        <v>0</v>
      </c>
    </row>
    <row r="16" spans="1:15" ht="12.75">
      <c r="A16" s="15">
        <f>A15+1</f>
        <v>3</v>
      </c>
      <c r="B16" s="30"/>
      <c r="C16" s="30"/>
      <c r="D16" s="30"/>
      <c r="E16" s="18">
        <f>MAX(L16)</f>
        <v>0</v>
      </c>
      <c r="F16" s="18" t="e">
        <f>VLOOKUP(E16,TabelaC!$AC$3:$AD$256,2,TRUE)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7">
        <f>SUM(G16:I16)</f>
        <v>0</v>
      </c>
      <c r="K16" s="21">
        <f>J16/3</f>
        <v>0</v>
      </c>
      <c r="L16" s="22"/>
      <c r="M16" s="111">
        <v>0</v>
      </c>
      <c r="N16" s="111">
        <v>0</v>
      </c>
      <c r="O16" s="174">
        <v>0</v>
      </c>
    </row>
    <row r="17" spans="1:15" ht="12.75">
      <c r="A17" s="15">
        <f>A16+1</f>
        <v>4</v>
      </c>
      <c r="B17" s="30"/>
      <c r="C17" s="30"/>
      <c r="D17" s="30"/>
      <c r="E17" s="18">
        <f>MAX(L17)</f>
        <v>0</v>
      </c>
      <c r="F17" s="18" t="e">
        <f>VLOOKUP(E17,TabelaC!$AC$3:$AD$256,2,TRUE)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7">
        <f>SUM(G17:I17)</f>
        <v>0</v>
      </c>
      <c r="K17" s="21">
        <f>J17/3</f>
        <v>0</v>
      </c>
      <c r="L17" s="22"/>
      <c r="M17" s="111">
        <v>0</v>
      </c>
      <c r="N17" s="111">
        <v>0</v>
      </c>
      <c r="O17" s="174">
        <v>0</v>
      </c>
    </row>
    <row r="18" spans="1:15" ht="12.75">
      <c r="A18" s="15">
        <f>A17+1</f>
        <v>5</v>
      </c>
      <c r="B18" s="36"/>
      <c r="C18" s="36"/>
      <c r="D18" s="36"/>
      <c r="E18" s="18">
        <f>MAX(L18)</f>
        <v>0</v>
      </c>
      <c r="F18" s="18" t="e">
        <f>VLOOKUP(E18,TabelaC!$AC$3:$AD$256,2,TRUE)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7">
        <f>SUM(G18:I18)</f>
        <v>0</v>
      </c>
      <c r="K18" s="21">
        <f>J18/3</f>
        <v>0</v>
      </c>
      <c r="L18" s="22"/>
      <c r="M18" s="112">
        <v>0</v>
      </c>
      <c r="N18" s="112">
        <v>0</v>
      </c>
      <c r="O18" s="175">
        <v>0</v>
      </c>
    </row>
  </sheetData>
  <sheetProtection/>
  <mergeCells count="12">
    <mergeCell ref="G10:I10"/>
    <mergeCell ref="G11:G12"/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</mergeCells>
  <conditionalFormatting sqref="E14:E18">
    <cfRule type="cellIs" priority="2" dxfId="0" operator="between" stopIfTrue="1">
      <formula>563</formula>
      <formula>600</formula>
    </cfRule>
  </conditionalFormatting>
  <conditionalFormatting sqref="F14:F18">
    <cfRule type="cellIs" priority="3" dxfId="4" operator="equal" stopIfTrue="1">
      <formula>"C"</formula>
    </cfRule>
    <cfRule type="cellIs" priority="4" dxfId="3" operator="equal" stopIfTrue="1">
      <formula>"B"</formula>
    </cfRule>
    <cfRule type="cellIs" priority="5" dxfId="2" operator="equal" stopIfTrue="1">
      <formula>"A"</formula>
    </cfRule>
  </conditionalFormatting>
  <conditionalFormatting sqref="E14:E18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56"/>
  <sheetViews>
    <sheetView showGridLines="0" zoomScale="80" zoomScaleNormal="80" zoomScaleSheetLayoutView="100" zoomScalePageLayoutView="0" workbookViewId="0" topLeftCell="A1">
      <pane ySplit="2" topLeftCell="A221" activePane="bottomLeft" state="frozen"/>
      <selection pane="topLeft" activeCell="A1" sqref="A1"/>
      <selection pane="bottomLeft" activeCell="V203" sqref="V203"/>
    </sheetView>
  </sheetViews>
  <sheetFormatPr defaultColWidth="5.57421875" defaultRowHeight="12.75"/>
  <cols>
    <col min="1" max="1" width="4.421875" style="50" customWidth="1"/>
    <col min="2" max="2" width="4.57421875" style="50" customWidth="1"/>
    <col min="3" max="3" width="4.421875" style="50" customWidth="1"/>
    <col min="4" max="4" width="4.57421875" style="50" customWidth="1"/>
    <col min="5" max="5" width="4.421875" style="50" customWidth="1"/>
    <col min="6" max="6" width="4.57421875" style="50" customWidth="1"/>
    <col min="7" max="7" width="4.421875" style="50" customWidth="1"/>
    <col min="8" max="8" width="4.57421875" style="50" customWidth="1"/>
    <col min="9" max="9" width="4.421875" style="50" customWidth="1"/>
    <col min="10" max="10" width="4.7109375" style="50" customWidth="1"/>
    <col min="11" max="11" width="4.421875" style="50" customWidth="1"/>
    <col min="12" max="12" width="4.57421875" style="50" customWidth="1"/>
    <col min="13" max="13" width="4.421875" style="50" customWidth="1"/>
    <col min="14" max="14" width="4.57421875" style="50" customWidth="1"/>
    <col min="15" max="15" width="4.421875" style="50" customWidth="1"/>
    <col min="16" max="16" width="4.57421875" style="50" customWidth="1"/>
    <col min="17" max="17" width="5.00390625" style="50" customWidth="1"/>
    <col min="18" max="18" width="4.7109375" style="50" customWidth="1"/>
    <col min="19" max="19" width="5.00390625" style="50" customWidth="1"/>
    <col min="20" max="20" width="4.421875" style="50" customWidth="1"/>
    <col min="21" max="21" width="5.57421875" style="50" customWidth="1"/>
    <col min="22" max="22" width="4.421875" style="50" customWidth="1"/>
    <col min="23" max="23" width="5.28125" style="50" customWidth="1"/>
    <col min="24" max="24" width="5.00390625" style="50" customWidth="1"/>
    <col min="25" max="25" width="7.140625" style="50" customWidth="1"/>
    <col min="26" max="26" width="7.421875" style="50" customWidth="1"/>
    <col min="27" max="27" width="5.28125" style="50" customWidth="1"/>
    <col min="28" max="28" width="6.421875" style="50" customWidth="1"/>
    <col min="29" max="29" width="7.28125" style="50" customWidth="1"/>
    <col min="30" max="30" width="7.00390625" style="50" customWidth="1"/>
    <col min="31" max="31" width="5.8515625" style="50" customWidth="1"/>
    <col min="32" max="32" width="7.421875" style="50" customWidth="1"/>
    <col min="33" max="38" width="5.57421875" style="51" customWidth="1"/>
    <col min="39" max="39" width="5.57421875" style="50" customWidth="1"/>
    <col min="40" max="55" width="5.57421875" style="51" customWidth="1"/>
    <col min="56" max="16384" width="5.57421875" style="50" customWidth="1"/>
  </cols>
  <sheetData>
    <row r="1" spans="1:32" ht="12">
      <c r="A1" s="52" t="s">
        <v>93</v>
      </c>
      <c r="B1" s="52" t="s">
        <v>94</v>
      </c>
      <c r="C1" s="52" t="s">
        <v>95</v>
      </c>
      <c r="D1" s="52" t="s">
        <v>96</v>
      </c>
      <c r="E1" s="52" t="s">
        <v>97</v>
      </c>
      <c r="F1" s="52" t="s">
        <v>98</v>
      </c>
      <c r="G1" s="52" t="s">
        <v>99</v>
      </c>
      <c r="H1" s="52" t="s">
        <v>100</v>
      </c>
      <c r="I1" s="52" t="s">
        <v>101</v>
      </c>
      <c r="J1" s="52" t="s">
        <v>102</v>
      </c>
      <c r="K1" s="52" t="s">
        <v>103</v>
      </c>
      <c r="L1" s="52" t="s">
        <v>104</v>
      </c>
      <c r="M1" s="52" t="s">
        <v>105</v>
      </c>
      <c r="N1" s="52" t="s">
        <v>106</v>
      </c>
      <c r="O1" s="52" t="s">
        <v>107</v>
      </c>
      <c r="P1" s="52" t="s">
        <v>108</v>
      </c>
      <c r="Q1" s="52" t="s">
        <v>109</v>
      </c>
      <c r="R1" s="52" t="s">
        <v>110</v>
      </c>
      <c r="S1" s="52" t="s">
        <v>111</v>
      </c>
      <c r="T1" s="52" t="s">
        <v>112</v>
      </c>
      <c r="U1" s="52" t="s">
        <v>113</v>
      </c>
      <c r="V1" s="52" t="s">
        <v>114</v>
      </c>
      <c r="W1" s="52" t="s">
        <v>115</v>
      </c>
      <c r="X1" s="52" t="s">
        <v>116</v>
      </c>
      <c r="Y1" s="52" t="s">
        <v>117</v>
      </c>
      <c r="Z1" s="52" t="s">
        <v>118</v>
      </c>
      <c r="AA1" s="52" t="s">
        <v>119</v>
      </c>
      <c r="AB1" s="52" t="s">
        <v>120</v>
      </c>
      <c r="AC1" s="52" t="s">
        <v>17</v>
      </c>
      <c r="AD1" s="52" t="s">
        <v>121</v>
      </c>
      <c r="AE1" s="52" t="s">
        <v>122</v>
      </c>
      <c r="AF1" s="52" t="s">
        <v>123</v>
      </c>
    </row>
    <row r="2" spans="1:32" ht="19.5" customHeight="1">
      <c r="A2" s="274" t="s">
        <v>124</v>
      </c>
      <c r="B2" s="274"/>
      <c r="C2" s="275" t="s">
        <v>125</v>
      </c>
      <c r="D2" s="275"/>
      <c r="E2" s="274" t="s">
        <v>126</v>
      </c>
      <c r="F2" s="274"/>
      <c r="G2" s="275" t="s">
        <v>127</v>
      </c>
      <c r="H2" s="275"/>
      <c r="I2" s="274" t="s">
        <v>128</v>
      </c>
      <c r="J2" s="274"/>
      <c r="K2" s="275" t="s">
        <v>129</v>
      </c>
      <c r="L2" s="275"/>
      <c r="M2" s="274" t="s">
        <v>130</v>
      </c>
      <c r="N2" s="274"/>
      <c r="O2" s="275" t="s">
        <v>131</v>
      </c>
      <c r="P2" s="275"/>
      <c r="Q2" s="274" t="s">
        <v>132</v>
      </c>
      <c r="R2" s="274"/>
      <c r="S2" s="275" t="s">
        <v>133</v>
      </c>
      <c r="T2" s="275"/>
      <c r="U2" s="274" t="s">
        <v>134</v>
      </c>
      <c r="V2" s="274"/>
      <c r="W2" s="275" t="s">
        <v>135</v>
      </c>
      <c r="X2" s="275"/>
      <c r="Y2" s="274" t="s">
        <v>136</v>
      </c>
      <c r="Z2" s="274"/>
      <c r="AA2" s="275" t="s">
        <v>137</v>
      </c>
      <c r="AB2" s="275"/>
      <c r="AC2" s="274" t="s">
        <v>138</v>
      </c>
      <c r="AD2" s="274"/>
      <c r="AE2" s="275" t="s">
        <v>139</v>
      </c>
      <c r="AF2" s="275"/>
    </row>
    <row r="3" spans="1:32" ht="12">
      <c r="A3" s="52">
        <f aca="true" t="shared" si="0" ref="A3:A34">A4-1</f>
        <v>347</v>
      </c>
      <c r="B3" s="52" t="s">
        <v>140</v>
      </c>
      <c r="C3" s="53">
        <f aca="true" t="shared" si="1" ref="C3:C34">C4-1</f>
        <v>347</v>
      </c>
      <c r="D3" s="53" t="s">
        <v>140</v>
      </c>
      <c r="E3" s="52">
        <f aca="true" t="shared" si="2" ref="E3:E35">E4-1</f>
        <v>147</v>
      </c>
      <c r="F3" s="52" t="s">
        <v>140</v>
      </c>
      <c r="G3" s="53">
        <f aca="true" t="shared" si="3" ref="G3:G35">G4-1</f>
        <v>147</v>
      </c>
      <c r="H3" s="53" t="s">
        <v>140</v>
      </c>
      <c r="I3" s="52">
        <f aca="true" t="shared" si="4" ref="I3:I34">I4-1</f>
        <v>347</v>
      </c>
      <c r="J3" s="52" t="s">
        <v>140</v>
      </c>
      <c r="K3" s="53">
        <f aca="true" t="shared" si="5" ref="K3:K34">K4-1</f>
        <v>347</v>
      </c>
      <c r="L3" s="53" t="s">
        <v>140</v>
      </c>
      <c r="M3" s="52">
        <f aca="true" t="shared" si="6" ref="M3:M34">M4-1</f>
        <v>347</v>
      </c>
      <c r="N3" s="52" t="s">
        <v>140</v>
      </c>
      <c r="O3" s="53">
        <f aca="true" t="shared" si="7" ref="O3:O34">O4-1</f>
        <v>347</v>
      </c>
      <c r="P3" s="53" t="s">
        <v>140</v>
      </c>
      <c r="Q3" s="52">
        <f aca="true" t="shared" si="8" ref="Q3:Q34">Q4-1</f>
        <v>947</v>
      </c>
      <c r="R3" s="52" t="s">
        <v>140</v>
      </c>
      <c r="S3" s="53">
        <f aca="true" t="shared" si="9" ref="S3:S34">S4-1</f>
        <v>947</v>
      </c>
      <c r="T3" s="53" t="s">
        <v>140</v>
      </c>
      <c r="U3" s="52">
        <f aca="true" t="shared" si="10" ref="U3:U34">U4-1</f>
        <v>347</v>
      </c>
      <c r="V3" s="52" t="s">
        <v>140</v>
      </c>
      <c r="W3" s="53">
        <f aca="true" t="shared" si="11" ref="W3:W34">W4-1</f>
        <v>947</v>
      </c>
      <c r="X3" s="53" t="s">
        <v>140</v>
      </c>
      <c r="Y3" s="52">
        <f aca="true" t="shared" si="12" ref="Y3:Y34">Y4-1</f>
        <v>347</v>
      </c>
      <c r="Z3" s="52" t="s">
        <v>140</v>
      </c>
      <c r="AA3" s="53">
        <f aca="true" t="shared" si="13" ref="AA3:AA34">AA4-1</f>
        <v>347</v>
      </c>
      <c r="AB3" s="53" t="s">
        <v>140</v>
      </c>
      <c r="AC3" s="52">
        <f aca="true" t="shared" si="14" ref="AC3:AC34">AC4-1</f>
        <v>347</v>
      </c>
      <c r="AD3" s="52" t="s">
        <v>140</v>
      </c>
      <c r="AE3" s="53">
        <f aca="true" t="shared" si="15" ref="AE3:AE34">AE4-1</f>
        <v>347</v>
      </c>
      <c r="AF3" s="53" t="s">
        <v>140</v>
      </c>
    </row>
    <row r="4" spans="1:32" ht="12">
      <c r="A4" s="52">
        <f t="shared" si="0"/>
        <v>348</v>
      </c>
      <c r="B4" s="52" t="s">
        <v>140</v>
      </c>
      <c r="C4" s="53">
        <f t="shared" si="1"/>
        <v>348</v>
      </c>
      <c r="D4" s="53" t="s">
        <v>140</v>
      </c>
      <c r="E4" s="52">
        <f t="shared" si="2"/>
        <v>148</v>
      </c>
      <c r="F4" s="52" t="s">
        <v>140</v>
      </c>
      <c r="G4" s="53">
        <f t="shared" si="3"/>
        <v>148</v>
      </c>
      <c r="H4" s="53" t="s">
        <v>140</v>
      </c>
      <c r="I4" s="52">
        <f t="shared" si="4"/>
        <v>348</v>
      </c>
      <c r="J4" s="52" t="s">
        <v>140</v>
      </c>
      <c r="K4" s="53">
        <f t="shared" si="5"/>
        <v>348</v>
      </c>
      <c r="L4" s="53" t="s">
        <v>140</v>
      </c>
      <c r="M4" s="52">
        <f t="shared" si="6"/>
        <v>348</v>
      </c>
      <c r="N4" s="52" t="s">
        <v>140</v>
      </c>
      <c r="O4" s="53">
        <f t="shared" si="7"/>
        <v>348</v>
      </c>
      <c r="P4" s="53" t="s">
        <v>140</v>
      </c>
      <c r="Q4" s="52">
        <f t="shared" si="8"/>
        <v>948</v>
      </c>
      <c r="R4" s="52" t="s">
        <v>140</v>
      </c>
      <c r="S4" s="53">
        <f t="shared" si="9"/>
        <v>948</v>
      </c>
      <c r="T4" s="53" t="s">
        <v>140</v>
      </c>
      <c r="U4" s="52">
        <f t="shared" si="10"/>
        <v>348</v>
      </c>
      <c r="V4" s="52" t="s">
        <v>140</v>
      </c>
      <c r="W4" s="53">
        <f t="shared" si="11"/>
        <v>948</v>
      </c>
      <c r="X4" s="53" t="s">
        <v>140</v>
      </c>
      <c r="Y4" s="52">
        <f t="shared" si="12"/>
        <v>348</v>
      </c>
      <c r="Z4" s="52" t="s">
        <v>140</v>
      </c>
      <c r="AA4" s="53">
        <f t="shared" si="13"/>
        <v>348</v>
      </c>
      <c r="AB4" s="53" t="s">
        <v>140</v>
      </c>
      <c r="AC4" s="52">
        <f t="shared" si="14"/>
        <v>348</v>
      </c>
      <c r="AD4" s="52" t="s">
        <v>140</v>
      </c>
      <c r="AE4" s="53">
        <f t="shared" si="15"/>
        <v>348</v>
      </c>
      <c r="AF4" s="53" t="s">
        <v>140</v>
      </c>
    </row>
    <row r="5" spans="1:32" ht="12">
      <c r="A5" s="52">
        <f t="shared" si="0"/>
        <v>349</v>
      </c>
      <c r="B5" s="52" t="s">
        <v>140</v>
      </c>
      <c r="C5" s="53">
        <f t="shared" si="1"/>
        <v>349</v>
      </c>
      <c r="D5" s="53" t="s">
        <v>140</v>
      </c>
      <c r="E5" s="52">
        <f t="shared" si="2"/>
        <v>149</v>
      </c>
      <c r="F5" s="52" t="s">
        <v>140</v>
      </c>
      <c r="G5" s="53">
        <f t="shared" si="3"/>
        <v>149</v>
      </c>
      <c r="H5" s="53" t="s">
        <v>140</v>
      </c>
      <c r="I5" s="52">
        <f t="shared" si="4"/>
        <v>349</v>
      </c>
      <c r="J5" s="52" t="s">
        <v>140</v>
      </c>
      <c r="K5" s="53">
        <f t="shared" si="5"/>
        <v>349</v>
      </c>
      <c r="L5" s="53" t="s">
        <v>140</v>
      </c>
      <c r="M5" s="52">
        <f t="shared" si="6"/>
        <v>349</v>
      </c>
      <c r="N5" s="52" t="s">
        <v>140</v>
      </c>
      <c r="O5" s="53">
        <f t="shared" si="7"/>
        <v>349</v>
      </c>
      <c r="P5" s="53" t="s">
        <v>140</v>
      </c>
      <c r="Q5" s="52">
        <f t="shared" si="8"/>
        <v>949</v>
      </c>
      <c r="R5" s="52" t="s">
        <v>140</v>
      </c>
      <c r="S5" s="53">
        <f t="shared" si="9"/>
        <v>949</v>
      </c>
      <c r="T5" s="53" t="s">
        <v>140</v>
      </c>
      <c r="U5" s="52">
        <f t="shared" si="10"/>
        <v>349</v>
      </c>
      <c r="V5" s="52" t="s">
        <v>140</v>
      </c>
      <c r="W5" s="53">
        <f t="shared" si="11"/>
        <v>949</v>
      </c>
      <c r="X5" s="53" t="s">
        <v>140</v>
      </c>
      <c r="Y5" s="52">
        <f t="shared" si="12"/>
        <v>349</v>
      </c>
      <c r="Z5" s="52" t="s">
        <v>140</v>
      </c>
      <c r="AA5" s="53">
        <f t="shared" si="13"/>
        <v>349</v>
      </c>
      <c r="AB5" s="53" t="s">
        <v>140</v>
      </c>
      <c r="AC5" s="52">
        <f t="shared" si="14"/>
        <v>349</v>
      </c>
      <c r="AD5" s="52" t="s">
        <v>140</v>
      </c>
      <c r="AE5" s="53">
        <f t="shared" si="15"/>
        <v>349</v>
      </c>
      <c r="AF5" s="53" t="s">
        <v>140</v>
      </c>
    </row>
    <row r="6" spans="1:32" ht="12">
      <c r="A6" s="52">
        <f t="shared" si="0"/>
        <v>350</v>
      </c>
      <c r="B6" s="52" t="s">
        <v>140</v>
      </c>
      <c r="C6" s="53">
        <f t="shared" si="1"/>
        <v>350</v>
      </c>
      <c r="D6" s="53" t="s">
        <v>140</v>
      </c>
      <c r="E6" s="52">
        <f t="shared" si="2"/>
        <v>150</v>
      </c>
      <c r="F6" s="52" t="s">
        <v>140</v>
      </c>
      <c r="G6" s="53">
        <f t="shared" si="3"/>
        <v>150</v>
      </c>
      <c r="H6" s="53" t="s">
        <v>140</v>
      </c>
      <c r="I6" s="52">
        <f t="shared" si="4"/>
        <v>350</v>
      </c>
      <c r="J6" s="52" t="s">
        <v>140</v>
      </c>
      <c r="K6" s="53">
        <f t="shared" si="5"/>
        <v>350</v>
      </c>
      <c r="L6" s="53" t="s">
        <v>140</v>
      </c>
      <c r="M6" s="52">
        <f t="shared" si="6"/>
        <v>350</v>
      </c>
      <c r="N6" s="52" t="s">
        <v>140</v>
      </c>
      <c r="O6" s="53">
        <f t="shared" si="7"/>
        <v>350</v>
      </c>
      <c r="P6" s="53" t="s">
        <v>140</v>
      </c>
      <c r="Q6" s="52">
        <f t="shared" si="8"/>
        <v>950</v>
      </c>
      <c r="R6" s="52" t="s">
        <v>140</v>
      </c>
      <c r="S6" s="53">
        <f t="shared" si="9"/>
        <v>950</v>
      </c>
      <c r="T6" s="53" t="s">
        <v>140</v>
      </c>
      <c r="U6" s="52">
        <f t="shared" si="10"/>
        <v>350</v>
      </c>
      <c r="V6" s="52" t="s">
        <v>140</v>
      </c>
      <c r="W6" s="53">
        <f t="shared" si="11"/>
        <v>950</v>
      </c>
      <c r="X6" s="53" t="s">
        <v>140</v>
      </c>
      <c r="Y6" s="52">
        <f t="shared" si="12"/>
        <v>350</v>
      </c>
      <c r="Z6" s="52" t="s">
        <v>140</v>
      </c>
      <c r="AA6" s="53">
        <f t="shared" si="13"/>
        <v>350</v>
      </c>
      <c r="AB6" s="53" t="s">
        <v>140</v>
      </c>
      <c r="AC6" s="52">
        <f t="shared" si="14"/>
        <v>350</v>
      </c>
      <c r="AD6" s="52" t="s">
        <v>140</v>
      </c>
      <c r="AE6" s="53">
        <f t="shared" si="15"/>
        <v>350</v>
      </c>
      <c r="AF6" s="53" t="s">
        <v>140</v>
      </c>
    </row>
    <row r="7" spans="1:32" ht="12">
      <c r="A7" s="52">
        <f t="shared" si="0"/>
        <v>351</v>
      </c>
      <c r="B7" s="52" t="s">
        <v>140</v>
      </c>
      <c r="C7" s="53">
        <f t="shared" si="1"/>
        <v>351</v>
      </c>
      <c r="D7" s="53" t="s">
        <v>140</v>
      </c>
      <c r="E7" s="52">
        <f t="shared" si="2"/>
        <v>151</v>
      </c>
      <c r="F7" s="52" t="s">
        <v>140</v>
      </c>
      <c r="G7" s="53">
        <f t="shared" si="3"/>
        <v>151</v>
      </c>
      <c r="H7" s="53" t="s">
        <v>140</v>
      </c>
      <c r="I7" s="52">
        <f t="shared" si="4"/>
        <v>351</v>
      </c>
      <c r="J7" s="52" t="s">
        <v>140</v>
      </c>
      <c r="K7" s="53">
        <f t="shared" si="5"/>
        <v>351</v>
      </c>
      <c r="L7" s="53" t="s">
        <v>140</v>
      </c>
      <c r="M7" s="52">
        <f t="shared" si="6"/>
        <v>351</v>
      </c>
      <c r="N7" s="52" t="s">
        <v>140</v>
      </c>
      <c r="O7" s="53">
        <f t="shared" si="7"/>
        <v>351</v>
      </c>
      <c r="P7" s="53" t="s">
        <v>140</v>
      </c>
      <c r="Q7" s="52">
        <f t="shared" si="8"/>
        <v>951</v>
      </c>
      <c r="R7" s="52" t="s">
        <v>140</v>
      </c>
      <c r="S7" s="53">
        <f t="shared" si="9"/>
        <v>951</v>
      </c>
      <c r="T7" s="53" t="s">
        <v>140</v>
      </c>
      <c r="U7" s="52">
        <f t="shared" si="10"/>
        <v>351</v>
      </c>
      <c r="V7" s="52" t="s">
        <v>140</v>
      </c>
      <c r="W7" s="53">
        <f t="shared" si="11"/>
        <v>951</v>
      </c>
      <c r="X7" s="53" t="s">
        <v>140</v>
      </c>
      <c r="Y7" s="52">
        <f t="shared" si="12"/>
        <v>351</v>
      </c>
      <c r="Z7" s="52" t="s">
        <v>140</v>
      </c>
      <c r="AA7" s="53">
        <f t="shared" si="13"/>
        <v>351</v>
      </c>
      <c r="AB7" s="53" t="s">
        <v>140</v>
      </c>
      <c r="AC7" s="52">
        <f t="shared" si="14"/>
        <v>351</v>
      </c>
      <c r="AD7" s="52" t="s">
        <v>140</v>
      </c>
      <c r="AE7" s="53">
        <f t="shared" si="15"/>
        <v>351</v>
      </c>
      <c r="AF7" s="53" t="s">
        <v>140</v>
      </c>
    </row>
    <row r="8" spans="1:32" ht="12">
      <c r="A8" s="52">
        <f t="shared" si="0"/>
        <v>352</v>
      </c>
      <c r="B8" s="52" t="s">
        <v>140</v>
      </c>
      <c r="C8" s="53">
        <f t="shared" si="1"/>
        <v>352</v>
      </c>
      <c r="D8" s="53" t="s">
        <v>140</v>
      </c>
      <c r="E8" s="52">
        <f t="shared" si="2"/>
        <v>152</v>
      </c>
      <c r="F8" s="52" t="s">
        <v>140</v>
      </c>
      <c r="G8" s="53">
        <f t="shared" si="3"/>
        <v>152</v>
      </c>
      <c r="H8" s="53" t="s">
        <v>140</v>
      </c>
      <c r="I8" s="52">
        <f t="shared" si="4"/>
        <v>352</v>
      </c>
      <c r="J8" s="52" t="s">
        <v>140</v>
      </c>
      <c r="K8" s="53">
        <f t="shared" si="5"/>
        <v>352</v>
      </c>
      <c r="L8" s="53" t="s">
        <v>140</v>
      </c>
      <c r="M8" s="52">
        <f t="shared" si="6"/>
        <v>352</v>
      </c>
      <c r="N8" s="52" t="s">
        <v>140</v>
      </c>
      <c r="O8" s="53">
        <f t="shared" si="7"/>
        <v>352</v>
      </c>
      <c r="P8" s="53" t="s">
        <v>140</v>
      </c>
      <c r="Q8" s="52">
        <f t="shared" si="8"/>
        <v>952</v>
      </c>
      <c r="R8" s="52" t="s">
        <v>140</v>
      </c>
      <c r="S8" s="53">
        <f t="shared" si="9"/>
        <v>952</v>
      </c>
      <c r="T8" s="53" t="s">
        <v>140</v>
      </c>
      <c r="U8" s="52">
        <f t="shared" si="10"/>
        <v>352</v>
      </c>
      <c r="V8" s="52" t="s">
        <v>140</v>
      </c>
      <c r="W8" s="53">
        <f t="shared" si="11"/>
        <v>952</v>
      </c>
      <c r="X8" s="53" t="s">
        <v>140</v>
      </c>
      <c r="Y8" s="52">
        <f t="shared" si="12"/>
        <v>352</v>
      </c>
      <c r="Z8" s="52" t="s">
        <v>140</v>
      </c>
      <c r="AA8" s="53">
        <f t="shared" si="13"/>
        <v>352</v>
      </c>
      <c r="AB8" s="53" t="s">
        <v>140</v>
      </c>
      <c r="AC8" s="52">
        <f t="shared" si="14"/>
        <v>352</v>
      </c>
      <c r="AD8" s="52" t="s">
        <v>140</v>
      </c>
      <c r="AE8" s="53">
        <f t="shared" si="15"/>
        <v>352</v>
      </c>
      <c r="AF8" s="53" t="s">
        <v>140</v>
      </c>
    </row>
    <row r="9" spans="1:32" ht="12">
      <c r="A9" s="52">
        <f t="shared" si="0"/>
        <v>353</v>
      </c>
      <c r="B9" s="52" t="s">
        <v>140</v>
      </c>
      <c r="C9" s="53">
        <f t="shared" si="1"/>
        <v>353</v>
      </c>
      <c r="D9" s="53" t="s">
        <v>140</v>
      </c>
      <c r="E9" s="52">
        <f t="shared" si="2"/>
        <v>153</v>
      </c>
      <c r="F9" s="52" t="s">
        <v>140</v>
      </c>
      <c r="G9" s="53">
        <f t="shared" si="3"/>
        <v>153</v>
      </c>
      <c r="H9" s="53" t="s">
        <v>140</v>
      </c>
      <c r="I9" s="52">
        <f t="shared" si="4"/>
        <v>353</v>
      </c>
      <c r="J9" s="52" t="s">
        <v>140</v>
      </c>
      <c r="K9" s="53">
        <f t="shared" si="5"/>
        <v>353</v>
      </c>
      <c r="L9" s="53" t="s">
        <v>140</v>
      </c>
      <c r="M9" s="52">
        <f t="shared" si="6"/>
        <v>353</v>
      </c>
      <c r="N9" s="52" t="s">
        <v>140</v>
      </c>
      <c r="O9" s="53">
        <f t="shared" si="7"/>
        <v>353</v>
      </c>
      <c r="P9" s="53" t="s">
        <v>140</v>
      </c>
      <c r="Q9" s="52">
        <f t="shared" si="8"/>
        <v>953</v>
      </c>
      <c r="R9" s="52" t="s">
        <v>140</v>
      </c>
      <c r="S9" s="53">
        <f t="shared" si="9"/>
        <v>953</v>
      </c>
      <c r="T9" s="53" t="s">
        <v>140</v>
      </c>
      <c r="U9" s="52">
        <f t="shared" si="10"/>
        <v>353</v>
      </c>
      <c r="V9" s="52" t="s">
        <v>140</v>
      </c>
      <c r="W9" s="53">
        <f t="shared" si="11"/>
        <v>953</v>
      </c>
      <c r="X9" s="53" t="s">
        <v>140</v>
      </c>
      <c r="Y9" s="52">
        <f t="shared" si="12"/>
        <v>353</v>
      </c>
      <c r="Z9" s="52" t="s">
        <v>140</v>
      </c>
      <c r="AA9" s="53">
        <f t="shared" si="13"/>
        <v>353</v>
      </c>
      <c r="AB9" s="53" t="s">
        <v>140</v>
      </c>
      <c r="AC9" s="52">
        <f t="shared" si="14"/>
        <v>353</v>
      </c>
      <c r="AD9" s="52" t="s">
        <v>140</v>
      </c>
      <c r="AE9" s="53">
        <f t="shared" si="15"/>
        <v>353</v>
      </c>
      <c r="AF9" s="53" t="s">
        <v>140</v>
      </c>
    </row>
    <row r="10" spans="1:32" ht="12">
      <c r="A10" s="52">
        <f t="shared" si="0"/>
        <v>354</v>
      </c>
      <c r="B10" s="52" t="s">
        <v>140</v>
      </c>
      <c r="C10" s="53">
        <f t="shared" si="1"/>
        <v>354</v>
      </c>
      <c r="D10" s="53" t="s">
        <v>140</v>
      </c>
      <c r="E10" s="52">
        <f t="shared" si="2"/>
        <v>154</v>
      </c>
      <c r="F10" s="52" t="s">
        <v>140</v>
      </c>
      <c r="G10" s="53">
        <f t="shared" si="3"/>
        <v>154</v>
      </c>
      <c r="H10" s="53" t="s">
        <v>140</v>
      </c>
      <c r="I10" s="52">
        <f t="shared" si="4"/>
        <v>354</v>
      </c>
      <c r="J10" s="52" t="s">
        <v>140</v>
      </c>
      <c r="K10" s="53">
        <f t="shared" si="5"/>
        <v>354</v>
      </c>
      <c r="L10" s="53" t="s">
        <v>140</v>
      </c>
      <c r="M10" s="52">
        <f t="shared" si="6"/>
        <v>354</v>
      </c>
      <c r="N10" s="52" t="s">
        <v>140</v>
      </c>
      <c r="O10" s="53">
        <f t="shared" si="7"/>
        <v>354</v>
      </c>
      <c r="P10" s="53" t="s">
        <v>140</v>
      </c>
      <c r="Q10" s="52">
        <f t="shared" si="8"/>
        <v>954</v>
      </c>
      <c r="R10" s="52" t="s">
        <v>140</v>
      </c>
      <c r="S10" s="53">
        <f t="shared" si="9"/>
        <v>954</v>
      </c>
      <c r="T10" s="53" t="s">
        <v>140</v>
      </c>
      <c r="U10" s="52">
        <f t="shared" si="10"/>
        <v>354</v>
      </c>
      <c r="V10" s="52" t="s">
        <v>140</v>
      </c>
      <c r="W10" s="53">
        <f t="shared" si="11"/>
        <v>954</v>
      </c>
      <c r="X10" s="53" t="s">
        <v>140</v>
      </c>
      <c r="Y10" s="52">
        <f t="shared" si="12"/>
        <v>354</v>
      </c>
      <c r="Z10" s="52" t="s">
        <v>140</v>
      </c>
      <c r="AA10" s="53">
        <f t="shared" si="13"/>
        <v>354</v>
      </c>
      <c r="AB10" s="53" t="s">
        <v>140</v>
      </c>
      <c r="AC10" s="52">
        <f t="shared" si="14"/>
        <v>354</v>
      </c>
      <c r="AD10" s="52" t="s">
        <v>140</v>
      </c>
      <c r="AE10" s="53">
        <f t="shared" si="15"/>
        <v>354</v>
      </c>
      <c r="AF10" s="53" t="s">
        <v>140</v>
      </c>
    </row>
    <row r="11" spans="1:32" ht="12">
      <c r="A11" s="52">
        <f t="shared" si="0"/>
        <v>355</v>
      </c>
      <c r="B11" s="52" t="s">
        <v>140</v>
      </c>
      <c r="C11" s="53">
        <f t="shared" si="1"/>
        <v>355</v>
      </c>
      <c r="D11" s="53" t="s">
        <v>140</v>
      </c>
      <c r="E11" s="52">
        <f t="shared" si="2"/>
        <v>155</v>
      </c>
      <c r="F11" s="52" t="s">
        <v>140</v>
      </c>
      <c r="G11" s="53">
        <f t="shared" si="3"/>
        <v>155</v>
      </c>
      <c r="H11" s="53" t="s">
        <v>140</v>
      </c>
      <c r="I11" s="52">
        <f t="shared" si="4"/>
        <v>355</v>
      </c>
      <c r="J11" s="52" t="s">
        <v>140</v>
      </c>
      <c r="K11" s="53">
        <f t="shared" si="5"/>
        <v>355</v>
      </c>
      <c r="L11" s="53" t="s">
        <v>140</v>
      </c>
      <c r="M11" s="52">
        <f t="shared" si="6"/>
        <v>355</v>
      </c>
      <c r="N11" s="52" t="s">
        <v>140</v>
      </c>
      <c r="O11" s="53">
        <f t="shared" si="7"/>
        <v>355</v>
      </c>
      <c r="P11" s="53" t="s">
        <v>140</v>
      </c>
      <c r="Q11" s="52">
        <f t="shared" si="8"/>
        <v>955</v>
      </c>
      <c r="R11" s="52" t="s">
        <v>140</v>
      </c>
      <c r="S11" s="53">
        <f t="shared" si="9"/>
        <v>955</v>
      </c>
      <c r="T11" s="53" t="s">
        <v>140</v>
      </c>
      <c r="U11" s="52">
        <f t="shared" si="10"/>
        <v>355</v>
      </c>
      <c r="V11" s="52" t="s">
        <v>140</v>
      </c>
      <c r="W11" s="53">
        <f t="shared" si="11"/>
        <v>955</v>
      </c>
      <c r="X11" s="53" t="s">
        <v>140</v>
      </c>
      <c r="Y11" s="52">
        <f t="shared" si="12"/>
        <v>355</v>
      </c>
      <c r="Z11" s="52" t="s">
        <v>140</v>
      </c>
      <c r="AA11" s="53">
        <f t="shared" si="13"/>
        <v>355</v>
      </c>
      <c r="AB11" s="53" t="s">
        <v>140</v>
      </c>
      <c r="AC11" s="52">
        <f t="shared" si="14"/>
        <v>355</v>
      </c>
      <c r="AD11" s="52" t="s">
        <v>140</v>
      </c>
      <c r="AE11" s="53">
        <f t="shared" si="15"/>
        <v>355</v>
      </c>
      <c r="AF11" s="53" t="s">
        <v>140</v>
      </c>
    </row>
    <row r="12" spans="1:32" ht="12">
      <c r="A12" s="52">
        <f t="shared" si="0"/>
        <v>356</v>
      </c>
      <c r="B12" s="52" t="s">
        <v>140</v>
      </c>
      <c r="C12" s="53">
        <f t="shared" si="1"/>
        <v>356</v>
      </c>
      <c r="D12" s="53" t="s">
        <v>140</v>
      </c>
      <c r="E12" s="52">
        <f t="shared" si="2"/>
        <v>156</v>
      </c>
      <c r="F12" s="52" t="s">
        <v>140</v>
      </c>
      <c r="G12" s="53">
        <f t="shared" si="3"/>
        <v>156</v>
      </c>
      <c r="H12" s="53" t="s">
        <v>140</v>
      </c>
      <c r="I12" s="52">
        <f t="shared" si="4"/>
        <v>356</v>
      </c>
      <c r="J12" s="52" t="s">
        <v>140</v>
      </c>
      <c r="K12" s="53">
        <f t="shared" si="5"/>
        <v>356</v>
      </c>
      <c r="L12" s="53" t="s">
        <v>140</v>
      </c>
      <c r="M12" s="52">
        <f t="shared" si="6"/>
        <v>356</v>
      </c>
      <c r="N12" s="52" t="s">
        <v>140</v>
      </c>
      <c r="O12" s="53">
        <f t="shared" si="7"/>
        <v>356</v>
      </c>
      <c r="P12" s="53" t="s">
        <v>140</v>
      </c>
      <c r="Q12" s="52">
        <f t="shared" si="8"/>
        <v>956</v>
      </c>
      <c r="R12" s="52" t="s">
        <v>140</v>
      </c>
      <c r="S12" s="53">
        <f t="shared" si="9"/>
        <v>956</v>
      </c>
      <c r="T12" s="53" t="s">
        <v>140</v>
      </c>
      <c r="U12" s="52">
        <f t="shared" si="10"/>
        <v>356</v>
      </c>
      <c r="V12" s="52" t="s">
        <v>140</v>
      </c>
      <c r="W12" s="53">
        <f t="shared" si="11"/>
        <v>956</v>
      </c>
      <c r="X12" s="53" t="s">
        <v>140</v>
      </c>
      <c r="Y12" s="52">
        <f t="shared" si="12"/>
        <v>356</v>
      </c>
      <c r="Z12" s="52" t="s">
        <v>140</v>
      </c>
      <c r="AA12" s="53">
        <f t="shared" si="13"/>
        <v>356</v>
      </c>
      <c r="AB12" s="53" t="s">
        <v>140</v>
      </c>
      <c r="AC12" s="52">
        <f t="shared" si="14"/>
        <v>356</v>
      </c>
      <c r="AD12" s="52" t="s">
        <v>140</v>
      </c>
      <c r="AE12" s="53">
        <f t="shared" si="15"/>
        <v>356</v>
      </c>
      <c r="AF12" s="53" t="s">
        <v>140</v>
      </c>
    </row>
    <row r="13" spans="1:32" ht="12">
      <c r="A13" s="52">
        <f t="shared" si="0"/>
        <v>357</v>
      </c>
      <c r="B13" s="52" t="s">
        <v>140</v>
      </c>
      <c r="C13" s="53">
        <f t="shared" si="1"/>
        <v>357</v>
      </c>
      <c r="D13" s="53" t="s">
        <v>140</v>
      </c>
      <c r="E13" s="52">
        <f t="shared" si="2"/>
        <v>157</v>
      </c>
      <c r="F13" s="52" t="s">
        <v>140</v>
      </c>
      <c r="G13" s="53">
        <f t="shared" si="3"/>
        <v>157</v>
      </c>
      <c r="H13" s="53" t="s">
        <v>140</v>
      </c>
      <c r="I13" s="52">
        <f t="shared" si="4"/>
        <v>357</v>
      </c>
      <c r="J13" s="52" t="s">
        <v>140</v>
      </c>
      <c r="K13" s="53">
        <f t="shared" si="5"/>
        <v>357</v>
      </c>
      <c r="L13" s="53" t="s">
        <v>140</v>
      </c>
      <c r="M13" s="52">
        <f t="shared" si="6"/>
        <v>357</v>
      </c>
      <c r="N13" s="52" t="s">
        <v>140</v>
      </c>
      <c r="O13" s="53">
        <f t="shared" si="7"/>
        <v>357</v>
      </c>
      <c r="P13" s="53" t="s">
        <v>140</v>
      </c>
      <c r="Q13" s="52">
        <f t="shared" si="8"/>
        <v>957</v>
      </c>
      <c r="R13" s="52" t="s">
        <v>140</v>
      </c>
      <c r="S13" s="53">
        <f t="shared" si="9"/>
        <v>957</v>
      </c>
      <c r="T13" s="53" t="s">
        <v>140</v>
      </c>
      <c r="U13" s="52">
        <f t="shared" si="10"/>
        <v>357</v>
      </c>
      <c r="V13" s="52" t="s">
        <v>140</v>
      </c>
      <c r="W13" s="53">
        <f t="shared" si="11"/>
        <v>957</v>
      </c>
      <c r="X13" s="53" t="s">
        <v>140</v>
      </c>
      <c r="Y13" s="52">
        <f t="shared" si="12"/>
        <v>357</v>
      </c>
      <c r="Z13" s="52" t="s">
        <v>140</v>
      </c>
      <c r="AA13" s="53">
        <f t="shared" si="13"/>
        <v>357</v>
      </c>
      <c r="AB13" s="53" t="s">
        <v>140</v>
      </c>
      <c r="AC13" s="52">
        <f t="shared" si="14"/>
        <v>357</v>
      </c>
      <c r="AD13" s="52" t="s">
        <v>140</v>
      </c>
      <c r="AE13" s="53">
        <f t="shared" si="15"/>
        <v>357</v>
      </c>
      <c r="AF13" s="53" t="s">
        <v>140</v>
      </c>
    </row>
    <row r="14" spans="1:32" ht="12">
      <c r="A14" s="52">
        <f t="shared" si="0"/>
        <v>358</v>
      </c>
      <c r="B14" s="52" t="s">
        <v>140</v>
      </c>
      <c r="C14" s="53">
        <f t="shared" si="1"/>
        <v>358</v>
      </c>
      <c r="D14" s="53" t="s">
        <v>140</v>
      </c>
      <c r="E14" s="52">
        <f t="shared" si="2"/>
        <v>158</v>
      </c>
      <c r="F14" s="52" t="s">
        <v>140</v>
      </c>
      <c r="G14" s="53">
        <f t="shared" si="3"/>
        <v>158</v>
      </c>
      <c r="H14" s="53" t="s">
        <v>140</v>
      </c>
      <c r="I14" s="52">
        <f t="shared" si="4"/>
        <v>358</v>
      </c>
      <c r="J14" s="52" t="s">
        <v>140</v>
      </c>
      <c r="K14" s="53">
        <f t="shared" si="5"/>
        <v>358</v>
      </c>
      <c r="L14" s="53" t="s">
        <v>140</v>
      </c>
      <c r="M14" s="52">
        <f t="shared" si="6"/>
        <v>358</v>
      </c>
      <c r="N14" s="52" t="s">
        <v>140</v>
      </c>
      <c r="O14" s="53">
        <f t="shared" si="7"/>
        <v>358</v>
      </c>
      <c r="P14" s="53" t="s">
        <v>140</v>
      </c>
      <c r="Q14" s="52">
        <f t="shared" si="8"/>
        <v>958</v>
      </c>
      <c r="R14" s="52" t="s">
        <v>140</v>
      </c>
      <c r="S14" s="53">
        <f t="shared" si="9"/>
        <v>958</v>
      </c>
      <c r="T14" s="53" t="s">
        <v>140</v>
      </c>
      <c r="U14" s="52">
        <f t="shared" si="10"/>
        <v>358</v>
      </c>
      <c r="V14" s="52" t="s">
        <v>140</v>
      </c>
      <c r="W14" s="53">
        <f t="shared" si="11"/>
        <v>958</v>
      </c>
      <c r="X14" s="53" t="s">
        <v>140</v>
      </c>
      <c r="Y14" s="52">
        <f t="shared" si="12"/>
        <v>358</v>
      </c>
      <c r="Z14" s="52" t="s">
        <v>140</v>
      </c>
      <c r="AA14" s="53">
        <f t="shared" si="13"/>
        <v>358</v>
      </c>
      <c r="AB14" s="53" t="s">
        <v>140</v>
      </c>
      <c r="AC14" s="52">
        <f t="shared" si="14"/>
        <v>358</v>
      </c>
      <c r="AD14" s="52" t="s">
        <v>140</v>
      </c>
      <c r="AE14" s="53">
        <f t="shared" si="15"/>
        <v>358</v>
      </c>
      <c r="AF14" s="53" t="s">
        <v>140</v>
      </c>
    </row>
    <row r="15" spans="1:32" ht="12">
      <c r="A15" s="52">
        <f t="shared" si="0"/>
        <v>359</v>
      </c>
      <c r="B15" s="52" t="s">
        <v>140</v>
      </c>
      <c r="C15" s="53">
        <f t="shared" si="1"/>
        <v>359</v>
      </c>
      <c r="D15" s="53" t="s">
        <v>140</v>
      </c>
      <c r="E15" s="52">
        <f t="shared" si="2"/>
        <v>159</v>
      </c>
      <c r="F15" s="52" t="s">
        <v>140</v>
      </c>
      <c r="G15" s="53">
        <f t="shared" si="3"/>
        <v>159</v>
      </c>
      <c r="H15" s="53" t="s">
        <v>140</v>
      </c>
      <c r="I15" s="52">
        <f t="shared" si="4"/>
        <v>359</v>
      </c>
      <c r="J15" s="52" t="s">
        <v>140</v>
      </c>
      <c r="K15" s="53">
        <f t="shared" si="5"/>
        <v>359</v>
      </c>
      <c r="L15" s="53" t="s">
        <v>140</v>
      </c>
      <c r="M15" s="52">
        <f t="shared" si="6"/>
        <v>359</v>
      </c>
      <c r="N15" s="52" t="s">
        <v>140</v>
      </c>
      <c r="O15" s="53">
        <f t="shared" si="7"/>
        <v>359</v>
      </c>
      <c r="P15" s="53" t="s">
        <v>140</v>
      </c>
      <c r="Q15" s="52">
        <f t="shared" si="8"/>
        <v>959</v>
      </c>
      <c r="R15" s="52" t="s">
        <v>140</v>
      </c>
      <c r="S15" s="53">
        <f t="shared" si="9"/>
        <v>959</v>
      </c>
      <c r="T15" s="53" t="s">
        <v>140</v>
      </c>
      <c r="U15" s="52">
        <f t="shared" si="10"/>
        <v>359</v>
      </c>
      <c r="V15" s="52" t="s">
        <v>140</v>
      </c>
      <c r="W15" s="53">
        <f t="shared" si="11"/>
        <v>959</v>
      </c>
      <c r="X15" s="53" t="s">
        <v>140</v>
      </c>
      <c r="Y15" s="52">
        <f t="shared" si="12"/>
        <v>359</v>
      </c>
      <c r="Z15" s="52" t="s">
        <v>140</v>
      </c>
      <c r="AA15" s="53">
        <f t="shared" si="13"/>
        <v>359</v>
      </c>
      <c r="AB15" s="53" t="s">
        <v>140</v>
      </c>
      <c r="AC15" s="52">
        <f t="shared" si="14"/>
        <v>359</v>
      </c>
      <c r="AD15" s="52" t="s">
        <v>140</v>
      </c>
      <c r="AE15" s="53">
        <f t="shared" si="15"/>
        <v>359</v>
      </c>
      <c r="AF15" s="53" t="s">
        <v>140</v>
      </c>
    </row>
    <row r="16" spans="1:32" ht="12">
      <c r="A16" s="52">
        <f t="shared" si="0"/>
        <v>360</v>
      </c>
      <c r="B16" s="52" t="s">
        <v>140</v>
      </c>
      <c r="C16" s="53">
        <f t="shared" si="1"/>
        <v>360</v>
      </c>
      <c r="D16" s="53" t="s">
        <v>140</v>
      </c>
      <c r="E16" s="52">
        <f t="shared" si="2"/>
        <v>160</v>
      </c>
      <c r="F16" s="52" t="s">
        <v>140</v>
      </c>
      <c r="G16" s="53">
        <f t="shared" si="3"/>
        <v>160</v>
      </c>
      <c r="H16" s="53" t="s">
        <v>140</v>
      </c>
      <c r="I16" s="52">
        <f t="shared" si="4"/>
        <v>360</v>
      </c>
      <c r="J16" s="52" t="s">
        <v>140</v>
      </c>
      <c r="K16" s="53">
        <f t="shared" si="5"/>
        <v>360</v>
      </c>
      <c r="L16" s="53" t="s">
        <v>140</v>
      </c>
      <c r="M16" s="52">
        <f t="shared" si="6"/>
        <v>360</v>
      </c>
      <c r="N16" s="52" t="s">
        <v>140</v>
      </c>
      <c r="O16" s="53">
        <f t="shared" si="7"/>
        <v>360</v>
      </c>
      <c r="P16" s="53" t="s">
        <v>140</v>
      </c>
      <c r="Q16" s="52">
        <f t="shared" si="8"/>
        <v>960</v>
      </c>
      <c r="R16" s="52" t="s">
        <v>140</v>
      </c>
      <c r="S16" s="53">
        <f t="shared" si="9"/>
        <v>960</v>
      </c>
      <c r="T16" s="53" t="s">
        <v>140</v>
      </c>
      <c r="U16" s="52">
        <f t="shared" si="10"/>
        <v>360</v>
      </c>
      <c r="V16" s="52" t="s">
        <v>140</v>
      </c>
      <c r="W16" s="53">
        <f t="shared" si="11"/>
        <v>960</v>
      </c>
      <c r="X16" s="53" t="s">
        <v>140</v>
      </c>
      <c r="Y16" s="52">
        <f t="shared" si="12"/>
        <v>360</v>
      </c>
      <c r="Z16" s="52" t="s">
        <v>140</v>
      </c>
      <c r="AA16" s="53">
        <f t="shared" si="13"/>
        <v>360</v>
      </c>
      <c r="AB16" s="53" t="s">
        <v>140</v>
      </c>
      <c r="AC16" s="52">
        <f t="shared" si="14"/>
        <v>360</v>
      </c>
      <c r="AD16" s="52" t="s">
        <v>140</v>
      </c>
      <c r="AE16" s="53">
        <f t="shared" si="15"/>
        <v>360</v>
      </c>
      <c r="AF16" s="53" t="s">
        <v>140</v>
      </c>
    </row>
    <row r="17" spans="1:32" ht="12">
      <c r="A17" s="52">
        <f t="shared" si="0"/>
        <v>361</v>
      </c>
      <c r="B17" s="52" t="s">
        <v>140</v>
      </c>
      <c r="C17" s="53">
        <f t="shared" si="1"/>
        <v>361</v>
      </c>
      <c r="D17" s="53" t="s">
        <v>140</v>
      </c>
      <c r="E17" s="52">
        <f t="shared" si="2"/>
        <v>161</v>
      </c>
      <c r="F17" s="52" t="s">
        <v>140</v>
      </c>
      <c r="G17" s="53">
        <f t="shared" si="3"/>
        <v>161</v>
      </c>
      <c r="H17" s="53" t="s">
        <v>140</v>
      </c>
      <c r="I17" s="52">
        <f t="shared" si="4"/>
        <v>361</v>
      </c>
      <c r="J17" s="52" t="s">
        <v>140</v>
      </c>
      <c r="K17" s="53">
        <f t="shared" si="5"/>
        <v>361</v>
      </c>
      <c r="L17" s="53" t="s">
        <v>140</v>
      </c>
      <c r="M17" s="52">
        <f t="shared" si="6"/>
        <v>361</v>
      </c>
      <c r="N17" s="52" t="s">
        <v>140</v>
      </c>
      <c r="O17" s="53">
        <f t="shared" si="7"/>
        <v>361</v>
      </c>
      <c r="P17" s="53" t="s">
        <v>140</v>
      </c>
      <c r="Q17" s="52">
        <f t="shared" si="8"/>
        <v>961</v>
      </c>
      <c r="R17" s="52" t="s">
        <v>140</v>
      </c>
      <c r="S17" s="53">
        <f t="shared" si="9"/>
        <v>961</v>
      </c>
      <c r="T17" s="53" t="s">
        <v>140</v>
      </c>
      <c r="U17" s="52">
        <f t="shared" si="10"/>
        <v>361</v>
      </c>
      <c r="V17" s="52" t="s">
        <v>140</v>
      </c>
      <c r="W17" s="53">
        <f t="shared" si="11"/>
        <v>961</v>
      </c>
      <c r="X17" s="53" t="s">
        <v>140</v>
      </c>
      <c r="Y17" s="52">
        <f t="shared" si="12"/>
        <v>361</v>
      </c>
      <c r="Z17" s="52" t="s">
        <v>140</v>
      </c>
      <c r="AA17" s="53">
        <f t="shared" si="13"/>
        <v>361</v>
      </c>
      <c r="AB17" s="53" t="s">
        <v>140</v>
      </c>
      <c r="AC17" s="52">
        <f t="shared" si="14"/>
        <v>361</v>
      </c>
      <c r="AD17" s="52" t="s">
        <v>140</v>
      </c>
      <c r="AE17" s="53">
        <f t="shared" si="15"/>
        <v>361</v>
      </c>
      <c r="AF17" s="53" t="s">
        <v>140</v>
      </c>
    </row>
    <row r="18" spans="1:32" ht="12">
      <c r="A18" s="52">
        <f t="shared" si="0"/>
        <v>362</v>
      </c>
      <c r="B18" s="52" t="s">
        <v>140</v>
      </c>
      <c r="C18" s="53">
        <f t="shared" si="1"/>
        <v>362</v>
      </c>
      <c r="D18" s="53" t="s">
        <v>140</v>
      </c>
      <c r="E18" s="52">
        <f t="shared" si="2"/>
        <v>162</v>
      </c>
      <c r="F18" s="52" t="s">
        <v>140</v>
      </c>
      <c r="G18" s="53">
        <f t="shared" si="3"/>
        <v>162</v>
      </c>
      <c r="H18" s="53" t="s">
        <v>140</v>
      </c>
      <c r="I18" s="52">
        <f t="shared" si="4"/>
        <v>362</v>
      </c>
      <c r="J18" s="52" t="s">
        <v>140</v>
      </c>
      <c r="K18" s="53">
        <f t="shared" si="5"/>
        <v>362</v>
      </c>
      <c r="L18" s="53" t="s">
        <v>140</v>
      </c>
      <c r="M18" s="52">
        <f t="shared" si="6"/>
        <v>362</v>
      </c>
      <c r="N18" s="52" t="s">
        <v>140</v>
      </c>
      <c r="O18" s="53">
        <f t="shared" si="7"/>
        <v>362</v>
      </c>
      <c r="P18" s="53" t="s">
        <v>140</v>
      </c>
      <c r="Q18" s="52">
        <f t="shared" si="8"/>
        <v>962</v>
      </c>
      <c r="R18" s="52" t="s">
        <v>140</v>
      </c>
      <c r="S18" s="53">
        <f t="shared" si="9"/>
        <v>962</v>
      </c>
      <c r="T18" s="53" t="s">
        <v>140</v>
      </c>
      <c r="U18" s="52">
        <f t="shared" si="10"/>
        <v>362</v>
      </c>
      <c r="V18" s="52" t="s">
        <v>140</v>
      </c>
      <c r="W18" s="53">
        <f t="shared" si="11"/>
        <v>962</v>
      </c>
      <c r="X18" s="53" t="s">
        <v>140</v>
      </c>
      <c r="Y18" s="52">
        <f t="shared" si="12"/>
        <v>362</v>
      </c>
      <c r="Z18" s="52" t="s">
        <v>140</v>
      </c>
      <c r="AA18" s="53">
        <f t="shared" si="13"/>
        <v>362</v>
      </c>
      <c r="AB18" s="53" t="s">
        <v>140</v>
      </c>
      <c r="AC18" s="52">
        <f t="shared" si="14"/>
        <v>362</v>
      </c>
      <c r="AD18" s="52" t="s">
        <v>140</v>
      </c>
      <c r="AE18" s="53">
        <f t="shared" si="15"/>
        <v>362</v>
      </c>
      <c r="AF18" s="53" t="s">
        <v>140</v>
      </c>
    </row>
    <row r="19" spans="1:32" ht="12">
      <c r="A19" s="52">
        <f t="shared" si="0"/>
        <v>363</v>
      </c>
      <c r="B19" s="52" t="s">
        <v>140</v>
      </c>
      <c r="C19" s="53">
        <f t="shared" si="1"/>
        <v>363</v>
      </c>
      <c r="D19" s="53" t="s">
        <v>140</v>
      </c>
      <c r="E19" s="52">
        <f t="shared" si="2"/>
        <v>163</v>
      </c>
      <c r="F19" s="52" t="s">
        <v>140</v>
      </c>
      <c r="G19" s="53">
        <f t="shared" si="3"/>
        <v>163</v>
      </c>
      <c r="H19" s="53" t="s">
        <v>140</v>
      </c>
      <c r="I19" s="52">
        <f t="shared" si="4"/>
        <v>363</v>
      </c>
      <c r="J19" s="52" t="s">
        <v>140</v>
      </c>
      <c r="K19" s="53">
        <f t="shared" si="5"/>
        <v>363</v>
      </c>
      <c r="L19" s="53" t="s">
        <v>140</v>
      </c>
      <c r="M19" s="52">
        <f t="shared" si="6"/>
        <v>363</v>
      </c>
      <c r="N19" s="52" t="s">
        <v>140</v>
      </c>
      <c r="O19" s="53">
        <f t="shared" si="7"/>
        <v>363</v>
      </c>
      <c r="P19" s="53" t="s">
        <v>140</v>
      </c>
      <c r="Q19" s="52">
        <f t="shared" si="8"/>
        <v>963</v>
      </c>
      <c r="R19" s="52" t="s">
        <v>140</v>
      </c>
      <c r="S19" s="53">
        <f t="shared" si="9"/>
        <v>963</v>
      </c>
      <c r="T19" s="53" t="s">
        <v>140</v>
      </c>
      <c r="U19" s="52">
        <f t="shared" si="10"/>
        <v>363</v>
      </c>
      <c r="V19" s="52" t="s">
        <v>140</v>
      </c>
      <c r="W19" s="53">
        <f t="shared" si="11"/>
        <v>963</v>
      </c>
      <c r="X19" s="53" t="s">
        <v>140</v>
      </c>
      <c r="Y19" s="52">
        <f t="shared" si="12"/>
        <v>363</v>
      </c>
      <c r="Z19" s="52" t="s">
        <v>140</v>
      </c>
      <c r="AA19" s="53">
        <f t="shared" si="13"/>
        <v>363</v>
      </c>
      <c r="AB19" s="53" t="s">
        <v>140</v>
      </c>
      <c r="AC19" s="52">
        <f t="shared" si="14"/>
        <v>363</v>
      </c>
      <c r="AD19" s="52" t="s">
        <v>140</v>
      </c>
      <c r="AE19" s="53">
        <f t="shared" si="15"/>
        <v>363</v>
      </c>
      <c r="AF19" s="53" t="s">
        <v>140</v>
      </c>
    </row>
    <row r="20" spans="1:32" ht="12">
      <c r="A20" s="52">
        <f t="shared" si="0"/>
        <v>364</v>
      </c>
      <c r="B20" s="52" t="s">
        <v>140</v>
      </c>
      <c r="C20" s="53">
        <f t="shared" si="1"/>
        <v>364</v>
      </c>
      <c r="D20" s="53" t="s">
        <v>140</v>
      </c>
      <c r="E20" s="52">
        <f t="shared" si="2"/>
        <v>164</v>
      </c>
      <c r="F20" s="52" t="s">
        <v>140</v>
      </c>
      <c r="G20" s="53">
        <f t="shared" si="3"/>
        <v>164</v>
      </c>
      <c r="H20" s="53" t="s">
        <v>140</v>
      </c>
      <c r="I20" s="52">
        <f t="shared" si="4"/>
        <v>364</v>
      </c>
      <c r="J20" s="52" t="s">
        <v>140</v>
      </c>
      <c r="K20" s="53">
        <f t="shared" si="5"/>
        <v>364</v>
      </c>
      <c r="L20" s="53" t="s">
        <v>140</v>
      </c>
      <c r="M20" s="52">
        <f t="shared" si="6"/>
        <v>364</v>
      </c>
      <c r="N20" s="52" t="s">
        <v>140</v>
      </c>
      <c r="O20" s="53">
        <f t="shared" si="7"/>
        <v>364</v>
      </c>
      <c r="P20" s="53" t="s">
        <v>140</v>
      </c>
      <c r="Q20" s="52">
        <f t="shared" si="8"/>
        <v>964</v>
      </c>
      <c r="R20" s="52" t="s">
        <v>140</v>
      </c>
      <c r="S20" s="53">
        <f t="shared" si="9"/>
        <v>964</v>
      </c>
      <c r="T20" s="53" t="s">
        <v>140</v>
      </c>
      <c r="U20" s="52">
        <f t="shared" si="10"/>
        <v>364</v>
      </c>
      <c r="V20" s="52" t="s">
        <v>140</v>
      </c>
      <c r="W20" s="53">
        <f t="shared" si="11"/>
        <v>964</v>
      </c>
      <c r="X20" s="53" t="s">
        <v>140</v>
      </c>
      <c r="Y20" s="52">
        <f t="shared" si="12"/>
        <v>364</v>
      </c>
      <c r="Z20" s="52" t="s">
        <v>140</v>
      </c>
      <c r="AA20" s="53">
        <f t="shared" si="13"/>
        <v>364</v>
      </c>
      <c r="AB20" s="53" t="s">
        <v>140</v>
      </c>
      <c r="AC20" s="52">
        <f t="shared" si="14"/>
        <v>364</v>
      </c>
      <c r="AD20" s="52" t="s">
        <v>140</v>
      </c>
      <c r="AE20" s="53">
        <f t="shared" si="15"/>
        <v>364</v>
      </c>
      <c r="AF20" s="53" t="s">
        <v>140</v>
      </c>
    </row>
    <row r="21" spans="1:32" ht="12">
      <c r="A21" s="52">
        <f t="shared" si="0"/>
        <v>365</v>
      </c>
      <c r="B21" s="52" t="s">
        <v>140</v>
      </c>
      <c r="C21" s="53">
        <f t="shared" si="1"/>
        <v>365</v>
      </c>
      <c r="D21" s="53" t="s">
        <v>140</v>
      </c>
      <c r="E21" s="52">
        <f t="shared" si="2"/>
        <v>165</v>
      </c>
      <c r="F21" s="52" t="s">
        <v>140</v>
      </c>
      <c r="G21" s="53">
        <f t="shared" si="3"/>
        <v>165</v>
      </c>
      <c r="H21" s="53" t="s">
        <v>140</v>
      </c>
      <c r="I21" s="52">
        <f t="shared" si="4"/>
        <v>365</v>
      </c>
      <c r="J21" s="52" t="s">
        <v>140</v>
      </c>
      <c r="K21" s="53">
        <f t="shared" si="5"/>
        <v>365</v>
      </c>
      <c r="L21" s="53" t="s">
        <v>140</v>
      </c>
      <c r="M21" s="52">
        <f t="shared" si="6"/>
        <v>365</v>
      </c>
      <c r="N21" s="52" t="s">
        <v>140</v>
      </c>
      <c r="O21" s="53">
        <f t="shared" si="7"/>
        <v>365</v>
      </c>
      <c r="P21" s="53" t="s">
        <v>140</v>
      </c>
      <c r="Q21" s="52">
        <f t="shared" si="8"/>
        <v>965</v>
      </c>
      <c r="R21" s="52" t="s">
        <v>140</v>
      </c>
      <c r="S21" s="53">
        <f t="shared" si="9"/>
        <v>965</v>
      </c>
      <c r="T21" s="53" t="s">
        <v>140</v>
      </c>
      <c r="U21" s="52">
        <f t="shared" si="10"/>
        <v>365</v>
      </c>
      <c r="V21" s="52" t="s">
        <v>140</v>
      </c>
      <c r="W21" s="53">
        <f t="shared" si="11"/>
        <v>965</v>
      </c>
      <c r="X21" s="53" t="s">
        <v>140</v>
      </c>
      <c r="Y21" s="52">
        <f t="shared" si="12"/>
        <v>365</v>
      </c>
      <c r="Z21" s="52" t="s">
        <v>140</v>
      </c>
      <c r="AA21" s="53">
        <f t="shared" si="13"/>
        <v>365</v>
      </c>
      <c r="AB21" s="53" t="s">
        <v>140</v>
      </c>
      <c r="AC21" s="52">
        <f t="shared" si="14"/>
        <v>365</v>
      </c>
      <c r="AD21" s="52" t="s">
        <v>140</v>
      </c>
      <c r="AE21" s="53">
        <f t="shared" si="15"/>
        <v>365</v>
      </c>
      <c r="AF21" s="53" t="s">
        <v>140</v>
      </c>
    </row>
    <row r="22" spans="1:32" ht="12">
      <c r="A22" s="52">
        <f t="shared" si="0"/>
        <v>366</v>
      </c>
      <c r="B22" s="52" t="s">
        <v>140</v>
      </c>
      <c r="C22" s="53">
        <f t="shared" si="1"/>
        <v>366</v>
      </c>
      <c r="D22" s="53" t="s">
        <v>140</v>
      </c>
      <c r="E22" s="52">
        <f t="shared" si="2"/>
        <v>166</v>
      </c>
      <c r="F22" s="52" t="s">
        <v>140</v>
      </c>
      <c r="G22" s="53">
        <f t="shared" si="3"/>
        <v>166</v>
      </c>
      <c r="H22" s="53" t="s">
        <v>140</v>
      </c>
      <c r="I22" s="52">
        <f t="shared" si="4"/>
        <v>366</v>
      </c>
      <c r="J22" s="52" t="s">
        <v>140</v>
      </c>
      <c r="K22" s="53">
        <f t="shared" si="5"/>
        <v>366</v>
      </c>
      <c r="L22" s="53" t="s">
        <v>140</v>
      </c>
      <c r="M22" s="52">
        <f t="shared" si="6"/>
        <v>366</v>
      </c>
      <c r="N22" s="52" t="s">
        <v>140</v>
      </c>
      <c r="O22" s="53">
        <f t="shared" si="7"/>
        <v>366</v>
      </c>
      <c r="P22" s="53" t="s">
        <v>140</v>
      </c>
      <c r="Q22" s="52">
        <f t="shared" si="8"/>
        <v>966</v>
      </c>
      <c r="R22" s="52" t="s">
        <v>140</v>
      </c>
      <c r="S22" s="53">
        <f t="shared" si="9"/>
        <v>966</v>
      </c>
      <c r="T22" s="53" t="s">
        <v>140</v>
      </c>
      <c r="U22" s="52">
        <f t="shared" si="10"/>
        <v>366</v>
      </c>
      <c r="V22" s="52" t="s">
        <v>140</v>
      </c>
      <c r="W22" s="53">
        <f t="shared" si="11"/>
        <v>966</v>
      </c>
      <c r="X22" s="53" t="s">
        <v>140</v>
      </c>
      <c r="Y22" s="52">
        <f t="shared" si="12"/>
        <v>366</v>
      </c>
      <c r="Z22" s="52" t="s">
        <v>140</v>
      </c>
      <c r="AA22" s="53">
        <f t="shared" si="13"/>
        <v>366</v>
      </c>
      <c r="AB22" s="53" t="s">
        <v>140</v>
      </c>
      <c r="AC22" s="52">
        <f t="shared" si="14"/>
        <v>366</v>
      </c>
      <c r="AD22" s="52" t="s">
        <v>140</v>
      </c>
      <c r="AE22" s="53">
        <f t="shared" si="15"/>
        <v>366</v>
      </c>
      <c r="AF22" s="53" t="s">
        <v>140</v>
      </c>
    </row>
    <row r="23" spans="1:32" ht="12">
      <c r="A23" s="52">
        <f t="shared" si="0"/>
        <v>367</v>
      </c>
      <c r="B23" s="52" t="s">
        <v>140</v>
      </c>
      <c r="C23" s="53">
        <f t="shared" si="1"/>
        <v>367</v>
      </c>
      <c r="D23" s="53" t="s">
        <v>140</v>
      </c>
      <c r="E23" s="52">
        <f t="shared" si="2"/>
        <v>167</v>
      </c>
      <c r="F23" s="52" t="s">
        <v>140</v>
      </c>
      <c r="G23" s="53">
        <f t="shared" si="3"/>
        <v>167</v>
      </c>
      <c r="H23" s="53" t="s">
        <v>140</v>
      </c>
      <c r="I23" s="52">
        <f t="shared" si="4"/>
        <v>367</v>
      </c>
      <c r="J23" s="52" t="s">
        <v>140</v>
      </c>
      <c r="K23" s="53">
        <f t="shared" si="5"/>
        <v>367</v>
      </c>
      <c r="L23" s="53" t="s">
        <v>140</v>
      </c>
      <c r="M23" s="52">
        <f t="shared" si="6"/>
        <v>367</v>
      </c>
      <c r="N23" s="52" t="s">
        <v>140</v>
      </c>
      <c r="O23" s="53">
        <f t="shared" si="7"/>
        <v>367</v>
      </c>
      <c r="P23" s="53" t="s">
        <v>140</v>
      </c>
      <c r="Q23" s="52">
        <f t="shared" si="8"/>
        <v>967</v>
      </c>
      <c r="R23" s="52" t="s">
        <v>140</v>
      </c>
      <c r="S23" s="53">
        <f t="shared" si="9"/>
        <v>967</v>
      </c>
      <c r="T23" s="53" t="s">
        <v>140</v>
      </c>
      <c r="U23" s="52">
        <f t="shared" si="10"/>
        <v>367</v>
      </c>
      <c r="V23" s="52" t="s">
        <v>140</v>
      </c>
      <c r="W23" s="53">
        <f t="shared" si="11"/>
        <v>967</v>
      </c>
      <c r="X23" s="53" t="s">
        <v>140</v>
      </c>
      <c r="Y23" s="52">
        <f t="shared" si="12"/>
        <v>367</v>
      </c>
      <c r="Z23" s="52" t="s">
        <v>140</v>
      </c>
      <c r="AA23" s="53">
        <f t="shared" si="13"/>
        <v>367</v>
      </c>
      <c r="AB23" s="53" t="s">
        <v>140</v>
      </c>
      <c r="AC23" s="52">
        <f t="shared" si="14"/>
        <v>367</v>
      </c>
      <c r="AD23" s="52" t="s">
        <v>140</v>
      </c>
      <c r="AE23" s="53">
        <f t="shared" si="15"/>
        <v>367</v>
      </c>
      <c r="AF23" s="53" t="s">
        <v>140</v>
      </c>
    </row>
    <row r="24" spans="1:32" ht="12">
      <c r="A24" s="52">
        <f t="shared" si="0"/>
        <v>368</v>
      </c>
      <c r="B24" s="52" t="s">
        <v>140</v>
      </c>
      <c r="C24" s="53">
        <f t="shared" si="1"/>
        <v>368</v>
      </c>
      <c r="D24" s="53" t="s">
        <v>140</v>
      </c>
      <c r="E24" s="52">
        <f t="shared" si="2"/>
        <v>168</v>
      </c>
      <c r="F24" s="52" t="s">
        <v>140</v>
      </c>
      <c r="G24" s="53">
        <f t="shared" si="3"/>
        <v>168</v>
      </c>
      <c r="H24" s="53" t="s">
        <v>140</v>
      </c>
      <c r="I24" s="52">
        <f t="shared" si="4"/>
        <v>368</v>
      </c>
      <c r="J24" s="52" t="s">
        <v>140</v>
      </c>
      <c r="K24" s="53">
        <f t="shared" si="5"/>
        <v>368</v>
      </c>
      <c r="L24" s="53" t="s">
        <v>140</v>
      </c>
      <c r="M24" s="52">
        <f t="shared" si="6"/>
        <v>368</v>
      </c>
      <c r="N24" s="52" t="s">
        <v>140</v>
      </c>
      <c r="O24" s="53">
        <f t="shared" si="7"/>
        <v>368</v>
      </c>
      <c r="P24" s="53" t="s">
        <v>140</v>
      </c>
      <c r="Q24" s="52">
        <f t="shared" si="8"/>
        <v>968</v>
      </c>
      <c r="R24" s="52" t="s">
        <v>140</v>
      </c>
      <c r="S24" s="53">
        <f t="shared" si="9"/>
        <v>968</v>
      </c>
      <c r="T24" s="53" t="s">
        <v>140</v>
      </c>
      <c r="U24" s="52">
        <f t="shared" si="10"/>
        <v>368</v>
      </c>
      <c r="V24" s="52" t="s">
        <v>140</v>
      </c>
      <c r="W24" s="53">
        <f t="shared" si="11"/>
        <v>968</v>
      </c>
      <c r="X24" s="53" t="s">
        <v>140</v>
      </c>
      <c r="Y24" s="52">
        <f t="shared" si="12"/>
        <v>368</v>
      </c>
      <c r="Z24" s="52" t="s">
        <v>140</v>
      </c>
      <c r="AA24" s="53">
        <f t="shared" si="13"/>
        <v>368</v>
      </c>
      <c r="AB24" s="53" t="s">
        <v>140</v>
      </c>
      <c r="AC24" s="52">
        <f t="shared" si="14"/>
        <v>368</v>
      </c>
      <c r="AD24" s="52" t="s">
        <v>140</v>
      </c>
      <c r="AE24" s="53">
        <f t="shared" si="15"/>
        <v>368</v>
      </c>
      <c r="AF24" s="53" t="s">
        <v>140</v>
      </c>
    </row>
    <row r="25" spans="1:32" ht="12">
      <c r="A25" s="52">
        <f t="shared" si="0"/>
        <v>369</v>
      </c>
      <c r="B25" s="52" t="s">
        <v>140</v>
      </c>
      <c r="C25" s="53">
        <f t="shared" si="1"/>
        <v>369</v>
      </c>
      <c r="D25" s="53" t="s">
        <v>140</v>
      </c>
      <c r="E25" s="52">
        <f t="shared" si="2"/>
        <v>169</v>
      </c>
      <c r="F25" s="52" t="s">
        <v>140</v>
      </c>
      <c r="G25" s="53">
        <f t="shared" si="3"/>
        <v>169</v>
      </c>
      <c r="H25" s="53" t="s">
        <v>140</v>
      </c>
      <c r="I25" s="52">
        <f t="shared" si="4"/>
        <v>369</v>
      </c>
      <c r="J25" s="52" t="s">
        <v>140</v>
      </c>
      <c r="K25" s="53">
        <f t="shared" si="5"/>
        <v>369</v>
      </c>
      <c r="L25" s="53" t="s">
        <v>140</v>
      </c>
      <c r="M25" s="52">
        <f t="shared" si="6"/>
        <v>369</v>
      </c>
      <c r="N25" s="52" t="s">
        <v>140</v>
      </c>
      <c r="O25" s="53">
        <f t="shared" si="7"/>
        <v>369</v>
      </c>
      <c r="P25" s="53" t="s">
        <v>140</v>
      </c>
      <c r="Q25" s="52">
        <f t="shared" si="8"/>
        <v>969</v>
      </c>
      <c r="R25" s="52" t="s">
        <v>140</v>
      </c>
      <c r="S25" s="53">
        <f t="shared" si="9"/>
        <v>969</v>
      </c>
      <c r="T25" s="53" t="s">
        <v>140</v>
      </c>
      <c r="U25" s="52">
        <f t="shared" si="10"/>
        <v>369</v>
      </c>
      <c r="V25" s="52" t="s">
        <v>140</v>
      </c>
      <c r="W25" s="53">
        <f t="shared" si="11"/>
        <v>969</v>
      </c>
      <c r="X25" s="53" t="s">
        <v>140</v>
      </c>
      <c r="Y25" s="52">
        <f t="shared" si="12"/>
        <v>369</v>
      </c>
      <c r="Z25" s="52" t="s">
        <v>140</v>
      </c>
      <c r="AA25" s="53">
        <f t="shared" si="13"/>
        <v>369</v>
      </c>
      <c r="AB25" s="53" t="s">
        <v>140</v>
      </c>
      <c r="AC25" s="52">
        <f t="shared" si="14"/>
        <v>369</v>
      </c>
      <c r="AD25" s="52" t="s">
        <v>140</v>
      </c>
      <c r="AE25" s="53">
        <f t="shared" si="15"/>
        <v>369</v>
      </c>
      <c r="AF25" s="53" t="s">
        <v>140</v>
      </c>
    </row>
    <row r="26" spans="1:32" ht="12">
      <c r="A26" s="52">
        <f t="shared" si="0"/>
        <v>370</v>
      </c>
      <c r="B26" s="52" t="s">
        <v>140</v>
      </c>
      <c r="C26" s="53">
        <f t="shared" si="1"/>
        <v>370</v>
      </c>
      <c r="D26" s="53" t="s">
        <v>140</v>
      </c>
      <c r="E26" s="52">
        <f t="shared" si="2"/>
        <v>170</v>
      </c>
      <c r="F26" s="52" t="s">
        <v>140</v>
      </c>
      <c r="G26" s="53">
        <f t="shared" si="3"/>
        <v>170</v>
      </c>
      <c r="H26" s="53" t="s">
        <v>140</v>
      </c>
      <c r="I26" s="52">
        <f t="shared" si="4"/>
        <v>370</v>
      </c>
      <c r="J26" s="52" t="s">
        <v>140</v>
      </c>
      <c r="K26" s="53">
        <f t="shared" si="5"/>
        <v>370</v>
      </c>
      <c r="L26" s="53" t="s">
        <v>140</v>
      </c>
      <c r="M26" s="52">
        <f t="shared" si="6"/>
        <v>370</v>
      </c>
      <c r="N26" s="52" t="s">
        <v>140</v>
      </c>
      <c r="O26" s="53">
        <f t="shared" si="7"/>
        <v>370</v>
      </c>
      <c r="P26" s="53" t="s">
        <v>140</v>
      </c>
      <c r="Q26" s="52">
        <f t="shared" si="8"/>
        <v>970</v>
      </c>
      <c r="R26" s="52" t="s">
        <v>140</v>
      </c>
      <c r="S26" s="53">
        <f t="shared" si="9"/>
        <v>970</v>
      </c>
      <c r="T26" s="53" t="s">
        <v>140</v>
      </c>
      <c r="U26" s="52">
        <f t="shared" si="10"/>
        <v>370</v>
      </c>
      <c r="V26" s="52" t="s">
        <v>140</v>
      </c>
      <c r="W26" s="53">
        <f t="shared" si="11"/>
        <v>970</v>
      </c>
      <c r="X26" s="53" t="s">
        <v>140</v>
      </c>
      <c r="Y26" s="52">
        <f t="shared" si="12"/>
        <v>370</v>
      </c>
      <c r="Z26" s="52" t="s">
        <v>140</v>
      </c>
      <c r="AA26" s="53">
        <f t="shared" si="13"/>
        <v>370</v>
      </c>
      <c r="AB26" s="53" t="s">
        <v>140</v>
      </c>
      <c r="AC26" s="52">
        <f t="shared" si="14"/>
        <v>370</v>
      </c>
      <c r="AD26" s="52" t="s">
        <v>140</v>
      </c>
      <c r="AE26" s="53">
        <f t="shared" si="15"/>
        <v>370</v>
      </c>
      <c r="AF26" s="53" t="s">
        <v>140</v>
      </c>
    </row>
    <row r="27" spans="1:32" ht="12">
      <c r="A27" s="52">
        <f t="shared" si="0"/>
        <v>371</v>
      </c>
      <c r="B27" s="52" t="s">
        <v>140</v>
      </c>
      <c r="C27" s="53">
        <f t="shared" si="1"/>
        <v>371</v>
      </c>
      <c r="D27" s="53" t="s">
        <v>140</v>
      </c>
      <c r="E27" s="52">
        <f t="shared" si="2"/>
        <v>171</v>
      </c>
      <c r="F27" s="52" t="s">
        <v>140</v>
      </c>
      <c r="G27" s="53">
        <f t="shared" si="3"/>
        <v>171</v>
      </c>
      <c r="H27" s="53" t="s">
        <v>140</v>
      </c>
      <c r="I27" s="52">
        <f t="shared" si="4"/>
        <v>371</v>
      </c>
      <c r="J27" s="52" t="s">
        <v>140</v>
      </c>
      <c r="K27" s="53">
        <f t="shared" si="5"/>
        <v>371</v>
      </c>
      <c r="L27" s="53" t="s">
        <v>140</v>
      </c>
      <c r="M27" s="52">
        <f t="shared" si="6"/>
        <v>371</v>
      </c>
      <c r="N27" s="52" t="s">
        <v>140</v>
      </c>
      <c r="O27" s="53">
        <f t="shared" si="7"/>
        <v>371</v>
      </c>
      <c r="P27" s="53" t="s">
        <v>140</v>
      </c>
      <c r="Q27" s="52">
        <f t="shared" si="8"/>
        <v>971</v>
      </c>
      <c r="R27" s="52" t="s">
        <v>140</v>
      </c>
      <c r="S27" s="53">
        <f t="shared" si="9"/>
        <v>971</v>
      </c>
      <c r="T27" s="53" t="s">
        <v>140</v>
      </c>
      <c r="U27" s="52">
        <f t="shared" si="10"/>
        <v>371</v>
      </c>
      <c r="V27" s="52" t="s">
        <v>140</v>
      </c>
      <c r="W27" s="53">
        <f t="shared" si="11"/>
        <v>971</v>
      </c>
      <c r="X27" s="53" t="s">
        <v>140</v>
      </c>
      <c r="Y27" s="52">
        <f t="shared" si="12"/>
        <v>371</v>
      </c>
      <c r="Z27" s="52" t="s">
        <v>140</v>
      </c>
      <c r="AA27" s="53">
        <f t="shared" si="13"/>
        <v>371</v>
      </c>
      <c r="AB27" s="53" t="s">
        <v>140</v>
      </c>
      <c r="AC27" s="52">
        <f t="shared" si="14"/>
        <v>371</v>
      </c>
      <c r="AD27" s="52" t="s">
        <v>140</v>
      </c>
      <c r="AE27" s="53">
        <f t="shared" si="15"/>
        <v>371</v>
      </c>
      <c r="AF27" s="53" t="s">
        <v>140</v>
      </c>
    </row>
    <row r="28" spans="1:32" ht="12">
      <c r="A28" s="52">
        <f t="shared" si="0"/>
        <v>372</v>
      </c>
      <c r="B28" s="52" t="s">
        <v>140</v>
      </c>
      <c r="C28" s="53">
        <f t="shared" si="1"/>
        <v>372</v>
      </c>
      <c r="D28" s="53" t="s">
        <v>140</v>
      </c>
      <c r="E28" s="52">
        <f t="shared" si="2"/>
        <v>172</v>
      </c>
      <c r="F28" s="52" t="s">
        <v>140</v>
      </c>
      <c r="G28" s="53">
        <f t="shared" si="3"/>
        <v>172</v>
      </c>
      <c r="H28" s="53" t="s">
        <v>140</v>
      </c>
      <c r="I28" s="52">
        <f t="shared" si="4"/>
        <v>372</v>
      </c>
      <c r="J28" s="52" t="s">
        <v>140</v>
      </c>
      <c r="K28" s="53">
        <f t="shared" si="5"/>
        <v>372</v>
      </c>
      <c r="L28" s="53" t="s">
        <v>140</v>
      </c>
      <c r="M28" s="52">
        <f t="shared" si="6"/>
        <v>372</v>
      </c>
      <c r="N28" s="52" t="s">
        <v>140</v>
      </c>
      <c r="O28" s="53">
        <f t="shared" si="7"/>
        <v>372</v>
      </c>
      <c r="P28" s="53" t="s">
        <v>140</v>
      </c>
      <c r="Q28" s="52">
        <f t="shared" si="8"/>
        <v>972</v>
      </c>
      <c r="R28" s="52" t="s">
        <v>140</v>
      </c>
      <c r="S28" s="53">
        <f t="shared" si="9"/>
        <v>972</v>
      </c>
      <c r="T28" s="53" t="s">
        <v>140</v>
      </c>
      <c r="U28" s="52">
        <f t="shared" si="10"/>
        <v>372</v>
      </c>
      <c r="V28" s="52" t="s">
        <v>140</v>
      </c>
      <c r="W28" s="53">
        <f t="shared" si="11"/>
        <v>972</v>
      </c>
      <c r="X28" s="53" t="s">
        <v>140</v>
      </c>
      <c r="Y28" s="52">
        <f t="shared" si="12"/>
        <v>372</v>
      </c>
      <c r="Z28" s="52" t="s">
        <v>140</v>
      </c>
      <c r="AA28" s="53">
        <f t="shared" si="13"/>
        <v>372</v>
      </c>
      <c r="AB28" s="53" t="s">
        <v>140</v>
      </c>
      <c r="AC28" s="52">
        <f t="shared" si="14"/>
        <v>372</v>
      </c>
      <c r="AD28" s="52" t="s">
        <v>140</v>
      </c>
      <c r="AE28" s="53">
        <f t="shared" si="15"/>
        <v>372</v>
      </c>
      <c r="AF28" s="53" t="s">
        <v>140</v>
      </c>
    </row>
    <row r="29" spans="1:32" ht="12">
      <c r="A29" s="52">
        <f t="shared" si="0"/>
        <v>373</v>
      </c>
      <c r="B29" s="52" t="s">
        <v>140</v>
      </c>
      <c r="C29" s="53">
        <f t="shared" si="1"/>
        <v>373</v>
      </c>
      <c r="D29" s="53" t="s">
        <v>140</v>
      </c>
      <c r="E29" s="52">
        <f t="shared" si="2"/>
        <v>173</v>
      </c>
      <c r="F29" s="52" t="s">
        <v>140</v>
      </c>
      <c r="G29" s="53">
        <f t="shared" si="3"/>
        <v>173</v>
      </c>
      <c r="H29" s="53" t="s">
        <v>140</v>
      </c>
      <c r="I29" s="52">
        <f t="shared" si="4"/>
        <v>373</v>
      </c>
      <c r="J29" s="52" t="s">
        <v>140</v>
      </c>
      <c r="K29" s="53">
        <f t="shared" si="5"/>
        <v>373</v>
      </c>
      <c r="L29" s="53" t="s">
        <v>140</v>
      </c>
      <c r="M29" s="52">
        <f t="shared" si="6"/>
        <v>373</v>
      </c>
      <c r="N29" s="52" t="s">
        <v>140</v>
      </c>
      <c r="O29" s="53">
        <f t="shared" si="7"/>
        <v>373</v>
      </c>
      <c r="P29" s="53" t="s">
        <v>140</v>
      </c>
      <c r="Q29" s="52">
        <f t="shared" si="8"/>
        <v>973</v>
      </c>
      <c r="R29" s="52" t="s">
        <v>140</v>
      </c>
      <c r="S29" s="53">
        <f t="shared" si="9"/>
        <v>973</v>
      </c>
      <c r="T29" s="53" t="s">
        <v>140</v>
      </c>
      <c r="U29" s="52">
        <f t="shared" si="10"/>
        <v>373</v>
      </c>
      <c r="V29" s="52" t="s">
        <v>140</v>
      </c>
      <c r="W29" s="53">
        <f t="shared" si="11"/>
        <v>973</v>
      </c>
      <c r="X29" s="53" t="s">
        <v>140</v>
      </c>
      <c r="Y29" s="52">
        <f t="shared" si="12"/>
        <v>373</v>
      </c>
      <c r="Z29" s="52" t="s">
        <v>140</v>
      </c>
      <c r="AA29" s="53">
        <f t="shared" si="13"/>
        <v>373</v>
      </c>
      <c r="AB29" s="53" t="s">
        <v>140</v>
      </c>
      <c r="AC29" s="52">
        <f t="shared" si="14"/>
        <v>373</v>
      </c>
      <c r="AD29" s="52" t="s">
        <v>140</v>
      </c>
      <c r="AE29" s="53">
        <f t="shared" si="15"/>
        <v>373</v>
      </c>
      <c r="AF29" s="53" t="s">
        <v>140</v>
      </c>
    </row>
    <row r="30" spans="1:32" ht="12">
      <c r="A30" s="52">
        <f t="shared" si="0"/>
        <v>374</v>
      </c>
      <c r="B30" s="52" t="s">
        <v>140</v>
      </c>
      <c r="C30" s="53">
        <f t="shared" si="1"/>
        <v>374</v>
      </c>
      <c r="D30" s="53" t="s">
        <v>140</v>
      </c>
      <c r="E30" s="52">
        <f t="shared" si="2"/>
        <v>174</v>
      </c>
      <c r="F30" s="52" t="s">
        <v>140</v>
      </c>
      <c r="G30" s="53">
        <f t="shared" si="3"/>
        <v>174</v>
      </c>
      <c r="H30" s="53" t="s">
        <v>140</v>
      </c>
      <c r="I30" s="52">
        <f t="shared" si="4"/>
        <v>374</v>
      </c>
      <c r="J30" s="52" t="s">
        <v>140</v>
      </c>
      <c r="K30" s="53">
        <f t="shared" si="5"/>
        <v>374</v>
      </c>
      <c r="L30" s="53" t="s">
        <v>140</v>
      </c>
      <c r="M30" s="52">
        <f t="shared" si="6"/>
        <v>374</v>
      </c>
      <c r="N30" s="52" t="s">
        <v>140</v>
      </c>
      <c r="O30" s="53">
        <f t="shared" si="7"/>
        <v>374</v>
      </c>
      <c r="P30" s="53" t="s">
        <v>140</v>
      </c>
      <c r="Q30" s="52">
        <f t="shared" si="8"/>
        <v>974</v>
      </c>
      <c r="R30" s="52" t="s">
        <v>140</v>
      </c>
      <c r="S30" s="53">
        <f t="shared" si="9"/>
        <v>974</v>
      </c>
      <c r="T30" s="53" t="s">
        <v>140</v>
      </c>
      <c r="U30" s="52">
        <f t="shared" si="10"/>
        <v>374</v>
      </c>
      <c r="V30" s="52" t="s">
        <v>140</v>
      </c>
      <c r="W30" s="53">
        <f t="shared" si="11"/>
        <v>974</v>
      </c>
      <c r="X30" s="53" t="s">
        <v>140</v>
      </c>
      <c r="Y30" s="52">
        <f t="shared" si="12"/>
        <v>374</v>
      </c>
      <c r="Z30" s="52" t="s">
        <v>140</v>
      </c>
      <c r="AA30" s="53">
        <f t="shared" si="13"/>
        <v>374</v>
      </c>
      <c r="AB30" s="53" t="s">
        <v>140</v>
      </c>
      <c r="AC30" s="52">
        <f t="shared" si="14"/>
        <v>374</v>
      </c>
      <c r="AD30" s="52" t="s">
        <v>140</v>
      </c>
      <c r="AE30" s="53">
        <f t="shared" si="15"/>
        <v>374</v>
      </c>
      <c r="AF30" s="53" t="s">
        <v>140</v>
      </c>
    </row>
    <row r="31" spans="1:32" ht="12">
      <c r="A31" s="52">
        <f t="shared" si="0"/>
        <v>375</v>
      </c>
      <c r="B31" s="52" t="s">
        <v>140</v>
      </c>
      <c r="C31" s="53">
        <f t="shared" si="1"/>
        <v>375</v>
      </c>
      <c r="D31" s="53" t="s">
        <v>140</v>
      </c>
      <c r="E31" s="52">
        <f t="shared" si="2"/>
        <v>175</v>
      </c>
      <c r="F31" s="52" t="s">
        <v>140</v>
      </c>
      <c r="G31" s="53">
        <f t="shared" si="3"/>
        <v>175</v>
      </c>
      <c r="H31" s="53" t="s">
        <v>140</v>
      </c>
      <c r="I31" s="52">
        <f t="shared" si="4"/>
        <v>375</v>
      </c>
      <c r="J31" s="52" t="s">
        <v>140</v>
      </c>
      <c r="K31" s="53">
        <f t="shared" si="5"/>
        <v>375</v>
      </c>
      <c r="L31" s="53" t="s">
        <v>140</v>
      </c>
      <c r="M31" s="52">
        <f t="shared" si="6"/>
        <v>375</v>
      </c>
      <c r="N31" s="52" t="s">
        <v>140</v>
      </c>
      <c r="O31" s="53">
        <f t="shared" si="7"/>
        <v>375</v>
      </c>
      <c r="P31" s="53" t="s">
        <v>140</v>
      </c>
      <c r="Q31" s="52">
        <f t="shared" si="8"/>
        <v>975</v>
      </c>
      <c r="R31" s="52" t="s">
        <v>140</v>
      </c>
      <c r="S31" s="53">
        <f t="shared" si="9"/>
        <v>975</v>
      </c>
      <c r="T31" s="53" t="s">
        <v>140</v>
      </c>
      <c r="U31" s="52">
        <f t="shared" si="10"/>
        <v>375</v>
      </c>
      <c r="V31" s="52" t="s">
        <v>140</v>
      </c>
      <c r="W31" s="53">
        <f t="shared" si="11"/>
        <v>975</v>
      </c>
      <c r="X31" s="53" t="s">
        <v>140</v>
      </c>
      <c r="Y31" s="52">
        <f t="shared" si="12"/>
        <v>375</v>
      </c>
      <c r="Z31" s="52" t="s">
        <v>140</v>
      </c>
      <c r="AA31" s="53">
        <f t="shared" si="13"/>
        <v>375</v>
      </c>
      <c r="AB31" s="53" t="s">
        <v>140</v>
      </c>
      <c r="AC31" s="52">
        <f t="shared" si="14"/>
        <v>375</v>
      </c>
      <c r="AD31" s="52" t="s">
        <v>140</v>
      </c>
      <c r="AE31" s="53">
        <f t="shared" si="15"/>
        <v>375</v>
      </c>
      <c r="AF31" s="53" t="s">
        <v>140</v>
      </c>
    </row>
    <row r="32" spans="1:32" ht="12">
      <c r="A32" s="52">
        <f t="shared" si="0"/>
        <v>376</v>
      </c>
      <c r="B32" s="52" t="s">
        <v>140</v>
      </c>
      <c r="C32" s="53">
        <f t="shared" si="1"/>
        <v>376</v>
      </c>
      <c r="D32" s="53" t="s">
        <v>140</v>
      </c>
      <c r="E32" s="52">
        <f t="shared" si="2"/>
        <v>176</v>
      </c>
      <c r="F32" s="52" t="s">
        <v>140</v>
      </c>
      <c r="G32" s="53">
        <f t="shared" si="3"/>
        <v>176</v>
      </c>
      <c r="H32" s="53" t="s">
        <v>140</v>
      </c>
      <c r="I32" s="52">
        <f t="shared" si="4"/>
        <v>376</v>
      </c>
      <c r="J32" s="52" t="s">
        <v>140</v>
      </c>
      <c r="K32" s="53">
        <f t="shared" si="5"/>
        <v>376</v>
      </c>
      <c r="L32" s="53" t="s">
        <v>140</v>
      </c>
      <c r="M32" s="52">
        <f t="shared" si="6"/>
        <v>376</v>
      </c>
      <c r="N32" s="52" t="s">
        <v>140</v>
      </c>
      <c r="O32" s="53">
        <f t="shared" si="7"/>
        <v>376</v>
      </c>
      <c r="P32" s="53" t="s">
        <v>140</v>
      </c>
      <c r="Q32" s="52">
        <f t="shared" si="8"/>
        <v>976</v>
      </c>
      <c r="R32" s="52" t="s">
        <v>140</v>
      </c>
      <c r="S32" s="53">
        <f t="shared" si="9"/>
        <v>976</v>
      </c>
      <c r="T32" s="53" t="s">
        <v>140</v>
      </c>
      <c r="U32" s="52">
        <f t="shared" si="10"/>
        <v>376</v>
      </c>
      <c r="V32" s="52" t="s">
        <v>140</v>
      </c>
      <c r="W32" s="53">
        <f t="shared" si="11"/>
        <v>976</v>
      </c>
      <c r="X32" s="53" t="s">
        <v>140</v>
      </c>
      <c r="Y32" s="52">
        <f t="shared" si="12"/>
        <v>376</v>
      </c>
      <c r="Z32" s="52" t="s">
        <v>140</v>
      </c>
      <c r="AA32" s="53">
        <f t="shared" si="13"/>
        <v>376</v>
      </c>
      <c r="AB32" s="53" t="s">
        <v>140</v>
      </c>
      <c r="AC32" s="52">
        <f t="shared" si="14"/>
        <v>376</v>
      </c>
      <c r="AD32" s="52" t="s">
        <v>140</v>
      </c>
      <c r="AE32" s="53">
        <f t="shared" si="15"/>
        <v>376</v>
      </c>
      <c r="AF32" s="53" t="s">
        <v>140</v>
      </c>
    </row>
    <row r="33" spans="1:32" ht="12">
      <c r="A33" s="52">
        <f t="shared" si="0"/>
        <v>377</v>
      </c>
      <c r="B33" s="52" t="s">
        <v>140</v>
      </c>
      <c r="C33" s="53">
        <f t="shared" si="1"/>
        <v>377</v>
      </c>
      <c r="D33" s="53" t="s">
        <v>140</v>
      </c>
      <c r="E33" s="52">
        <f t="shared" si="2"/>
        <v>177</v>
      </c>
      <c r="F33" s="52" t="s">
        <v>140</v>
      </c>
      <c r="G33" s="53">
        <f t="shared" si="3"/>
        <v>177</v>
      </c>
      <c r="H33" s="53" t="s">
        <v>140</v>
      </c>
      <c r="I33" s="52">
        <f t="shared" si="4"/>
        <v>377</v>
      </c>
      <c r="J33" s="52" t="s">
        <v>140</v>
      </c>
      <c r="K33" s="53">
        <f t="shared" si="5"/>
        <v>377</v>
      </c>
      <c r="L33" s="53" t="s">
        <v>140</v>
      </c>
      <c r="M33" s="52">
        <f t="shared" si="6"/>
        <v>377</v>
      </c>
      <c r="N33" s="52" t="s">
        <v>140</v>
      </c>
      <c r="O33" s="53">
        <f t="shared" si="7"/>
        <v>377</v>
      </c>
      <c r="P33" s="53" t="s">
        <v>140</v>
      </c>
      <c r="Q33" s="52">
        <f t="shared" si="8"/>
        <v>977</v>
      </c>
      <c r="R33" s="52" t="s">
        <v>140</v>
      </c>
      <c r="S33" s="53">
        <f t="shared" si="9"/>
        <v>977</v>
      </c>
      <c r="T33" s="53" t="s">
        <v>140</v>
      </c>
      <c r="U33" s="52">
        <f t="shared" si="10"/>
        <v>377</v>
      </c>
      <c r="V33" s="52" t="s">
        <v>140</v>
      </c>
      <c r="W33" s="53">
        <f t="shared" si="11"/>
        <v>977</v>
      </c>
      <c r="X33" s="53" t="s">
        <v>140</v>
      </c>
      <c r="Y33" s="52">
        <f t="shared" si="12"/>
        <v>377</v>
      </c>
      <c r="Z33" s="52" t="s">
        <v>140</v>
      </c>
      <c r="AA33" s="53">
        <f t="shared" si="13"/>
        <v>377</v>
      </c>
      <c r="AB33" s="53" t="s">
        <v>140</v>
      </c>
      <c r="AC33" s="52">
        <f t="shared" si="14"/>
        <v>377</v>
      </c>
      <c r="AD33" s="52" t="s">
        <v>140</v>
      </c>
      <c r="AE33" s="53">
        <f t="shared" si="15"/>
        <v>377</v>
      </c>
      <c r="AF33" s="53" t="s">
        <v>140</v>
      </c>
    </row>
    <row r="34" spans="1:32" ht="12">
      <c r="A34" s="52">
        <f t="shared" si="0"/>
        <v>378</v>
      </c>
      <c r="B34" s="52" t="s">
        <v>140</v>
      </c>
      <c r="C34" s="53">
        <f t="shared" si="1"/>
        <v>378</v>
      </c>
      <c r="D34" s="53" t="s">
        <v>140</v>
      </c>
      <c r="E34" s="52">
        <f t="shared" si="2"/>
        <v>178</v>
      </c>
      <c r="F34" s="52" t="s">
        <v>140</v>
      </c>
      <c r="G34" s="53">
        <f t="shared" si="3"/>
        <v>178</v>
      </c>
      <c r="H34" s="53" t="s">
        <v>140</v>
      </c>
      <c r="I34" s="52">
        <f t="shared" si="4"/>
        <v>378</v>
      </c>
      <c r="J34" s="52" t="s">
        <v>140</v>
      </c>
      <c r="K34" s="53">
        <f t="shared" si="5"/>
        <v>378</v>
      </c>
      <c r="L34" s="53" t="s">
        <v>140</v>
      </c>
      <c r="M34" s="52">
        <f t="shared" si="6"/>
        <v>378</v>
      </c>
      <c r="N34" s="52" t="s">
        <v>140</v>
      </c>
      <c r="O34" s="53">
        <f t="shared" si="7"/>
        <v>378</v>
      </c>
      <c r="P34" s="53" t="s">
        <v>140</v>
      </c>
      <c r="Q34" s="52">
        <f t="shared" si="8"/>
        <v>978</v>
      </c>
      <c r="R34" s="52" t="s">
        <v>140</v>
      </c>
      <c r="S34" s="53">
        <f t="shared" si="9"/>
        <v>978</v>
      </c>
      <c r="T34" s="53" t="s">
        <v>140</v>
      </c>
      <c r="U34" s="52">
        <f t="shared" si="10"/>
        <v>378</v>
      </c>
      <c r="V34" s="52" t="s">
        <v>140</v>
      </c>
      <c r="W34" s="53">
        <f t="shared" si="11"/>
        <v>978</v>
      </c>
      <c r="X34" s="53" t="s">
        <v>140</v>
      </c>
      <c r="Y34" s="52">
        <f t="shared" si="12"/>
        <v>378</v>
      </c>
      <c r="Z34" s="52" t="s">
        <v>140</v>
      </c>
      <c r="AA34" s="53">
        <f t="shared" si="13"/>
        <v>378</v>
      </c>
      <c r="AB34" s="53" t="s">
        <v>140</v>
      </c>
      <c r="AC34" s="52">
        <f t="shared" si="14"/>
        <v>378</v>
      </c>
      <c r="AD34" s="52" t="s">
        <v>140</v>
      </c>
      <c r="AE34" s="53">
        <f t="shared" si="15"/>
        <v>378</v>
      </c>
      <c r="AF34" s="53" t="s">
        <v>140</v>
      </c>
    </row>
    <row r="35" spans="1:32" ht="12">
      <c r="A35" s="52">
        <f>380-1</f>
        <v>379</v>
      </c>
      <c r="B35" s="52" t="s">
        <v>140</v>
      </c>
      <c r="C35" s="53">
        <f>380-1</f>
        <v>379</v>
      </c>
      <c r="D35" s="53" t="s">
        <v>140</v>
      </c>
      <c r="E35" s="52">
        <f t="shared" si="2"/>
        <v>179</v>
      </c>
      <c r="F35" s="52" t="s">
        <v>140</v>
      </c>
      <c r="G35" s="53">
        <f t="shared" si="3"/>
        <v>179</v>
      </c>
      <c r="H35" s="53" t="s">
        <v>140</v>
      </c>
      <c r="I35" s="52">
        <f>380-1</f>
        <v>379</v>
      </c>
      <c r="J35" s="52" t="s">
        <v>140</v>
      </c>
      <c r="K35" s="53">
        <f>380-1</f>
        <v>379</v>
      </c>
      <c r="L35" s="53" t="s">
        <v>140</v>
      </c>
      <c r="M35" s="52">
        <f>380-1</f>
        <v>379</v>
      </c>
      <c r="N35" s="52" t="s">
        <v>140</v>
      </c>
      <c r="O35" s="53">
        <f>380-1</f>
        <v>379</v>
      </c>
      <c r="P35" s="53" t="s">
        <v>140</v>
      </c>
      <c r="Q35" s="52">
        <f>980-1</f>
        <v>979</v>
      </c>
      <c r="R35" s="52" t="s">
        <v>140</v>
      </c>
      <c r="S35" s="53">
        <f>980-1</f>
        <v>979</v>
      </c>
      <c r="T35" s="53" t="s">
        <v>140</v>
      </c>
      <c r="U35" s="52">
        <f>380-1</f>
        <v>379</v>
      </c>
      <c r="V35" s="52" t="s">
        <v>140</v>
      </c>
      <c r="W35" s="53">
        <f>980-1</f>
        <v>979</v>
      </c>
      <c r="X35" s="53" t="s">
        <v>140</v>
      </c>
      <c r="Y35" s="52">
        <f>380-1</f>
        <v>379</v>
      </c>
      <c r="Z35" s="52" t="s">
        <v>140</v>
      </c>
      <c r="AA35" s="53">
        <f>380-1</f>
        <v>379</v>
      </c>
      <c r="AB35" s="53" t="s">
        <v>140</v>
      </c>
      <c r="AC35" s="52">
        <f>380-1</f>
        <v>379</v>
      </c>
      <c r="AD35" s="52" t="s">
        <v>140</v>
      </c>
      <c r="AE35" s="53">
        <f>380-1</f>
        <v>379</v>
      </c>
      <c r="AF35" s="53" t="s">
        <v>140</v>
      </c>
    </row>
    <row r="36" spans="1:32" ht="12">
      <c r="A36" s="52">
        <v>380</v>
      </c>
      <c r="B36" s="52" t="s">
        <v>140</v>
      </c>
      <c r="C36" s="53">
        <v>380</v>
      </c>
      <c r="D36" s="53" t="s">
        <v>140</v>
      </c>
      <c r="E36" s="52">
        <v>180</v>
      </c>
      <c r="F36" s="52" t="s">
        <v>140</v>
      </c>
      <c r="G36" s="53">
        <v>180</v>
      </c>
      <c r="H36" s="53" t="s">
        <v>140</v>
      </c>
      <c r="I36" s="52">
        <v>380</v>
      </c>
      <c r="J36" s="52" t="s">
        <v>140</v>
      </c>
      <c r="K36" s="53">
        <v>380</v>
      </c>
      <c r="L36" s="53" t="s">
        <v>140</v>
      </c>
      <c r="M36" s="52">
        <v>380</v>
      </c>
      <c r="N36" s="52" t="s">
        <v>140</v>
      </c>
      <c r="O36" s="53">
        <v>380</v>
      </c>
      <c r="P36" s="53" t="s">
        <v>140</v>
      </c>
      <c r="Q36" s="52">
        <v>980</v>
      </c>
      <c r="R36" s="52" t="s">
        <v>140</v>
      </c>
      <c r="S36" s="53">
        <v>980</v>
      </c>
      <c r="T36" s="53" t="s">
        <v>140</v>
      </c>
      <c r="U36" s="52">
        <v>380</v>
      </c>
      <c r="V36" s="52" t="s">
        <v>140</v>
      </c>
      <c r="W36" s="53">
        <v>980</v>
      </c>
      <c r="X36" s="53" t="s">
        <v>140</v>
      </c>
      <c r="Y36" s="52">
        <v>380</v>
      </c>
      <c r="Z36" s="52" t="s">
        <v>140</v>
      </c>
      <c r="AA36" s="53">
        <v>380</v>
      </c>
      <c r="AB36" s="53" t="s">
        <v>140</v>
      </c>
      <c r="AC36" s="52">
        <v>380</v>
      </c>
      <c r="AD36" s="52" t="s">
        <v>140</v>
      </c>
      <c r="AE36" s="53">
        <v>380</v>
      </c>
      <c r="AF36" s="53" t="s">
        <v>140</v>
      </c>
    </row>
    <row r="37" spans="1:32" ht="12">
      <c r="A37" s="52">
        <f aca="true" t="shared" si="16" ref="A37:A68">A36+1</f>
        <v>381</v>
      </c>
      <c r="B37" s="52" t="s">
        <v>140</v>
      </c>
      <c r="C37" s="53">
        <f aca="true" t="shared" si="17" ref="C37:C68">C36+1</f>
        <v>381</v>
      </c>
      <c r="D37" s="53" t="s">
        <v>140</v>
      </c>
      <c r="E37" s="52">
        <f aca="true" t="shared" si="18" ref="E37:E68">E36+1</f>
        <v>181</v>
      </c>
      <c r="F37" s="52" t="s">
        <v>140</v>
      </c>
      <c r="G37" s="53">
        <f aca="true" t="shared" si="19" ref="G37:G68">G36+1</f>
        <v>181</v>
      </c>
      <c r="H37" s="53" t="s">
        <v>140</v>
      </c>
      <c r="I37" s="52">
        <f aca="true" t="shared" si="20" ref="I37:I68">I36+1</f>
        <v>381</v>
      </c>
      <c r="J37" s="52" t="s">
        <v>140</v>
      </c>
      <c r="K37" s="53">
        <f aca="true" t="shared" si="21" ref="K37:K68">K36+1</f>
        <v>381</v>
      </c>
      <c r="L37" s="53" t="s">
        <v>140</v>
      </c>
      <c r="M37" s="52">
        <f aca="true" t="shared" si="22" ref="M37:M68">M36+1</f>
        <v>381</v>
      </c>
      <c r="N37" s="52" t="s">
        <v>140</v>
      </c>
      <c r="O37" s="53">
        <f aca="true" t="shared" si="23" ref="O37:O68">O36+1</f>
        <v>381</v>
      </c>
      <c r="P37" s="53" t="s">
        <v>140</v>
      </c>
      <c r="Q37" s="52">
        <f aca="true" t="shared" si="24" ref="Q37:Q68">Q36+1</f>
        <v>981</v>
      </c>
      <c r="R37" s="52" t="s">
        <v>140</v>
      </c>
      <c r="S37" s="53">
        <f aca="true" t="shared" si="25" ref="S37:S68">S36+1</f>
        <v>981</v>
      </c>
      <c r="T37" s="53" t="s">
        <v>140</v>
      </c>
      <c r="U37" s="52">
        <f aca="true" t="shared" si="26" ref="U37:U68">U36+1</f>
        <v>381</v>
      </c>
      <c r="V37" s="52" t="s">
        <v>140</v>
      </c>
      <c r="W37" s="53">
        <f aca="true" t="shared" si="27" ref="W37:W68">W36+1</f>
        <v>981</v>
      </c>
      <c r="X37" s="53" t="s">
        <v>140</v>
      </c>
      <c r="Y37" s="52">
        <f aca="true" t="shared" si="28" ref="Y37:Y68">Y36+1</f>
        <v>381</v>
      </c>
      <c r="Z37" s="52" t="s">
        <v>140</v>
      </c>
      <c r="AA37" s="53">
        <f aca="true" t="shared" si="29" ref="AA37:AA68">AA36+1</f>
        <v>381</v>
      </c>
      <c r="AB37" s="53" t="s">
        <v>140</v>
      </c>
      <c r="AC37" s="52">
        <f aca="true" t="shared" si="30" ref="AC37:AC68">AC36+1</f>
        <v>381</v>
      </c>
      <c r="AD37" s="52" t="s">
        <v>140</v>
      </c>
      <c r="AE37" s="53">
        <f aca="true" t="shared" si="31" ref="AE37:AE68">AE36+1</f>
        <v>381</v>
      </c>
      <c r="AF37" s="53" t="s">
        <v>140</v>
      </c>
    </row>
    <row r="38" spans="1:32" ht="12">
      <c r="A38" s="52">
        <f t="shared" si="16"/>
        <v>382</v>
      </c>
      <c r="B38" s="52" t="s">
        <v>140</v>
      </c>
      <c r="C38" s="53">
        <f t="shared" si="17"/>
        <v>382</v>
      </c>
      <c r="D38" s="53" t="s">
        <v>140</v>
      </c>
      <c r="E38" s="52">
        <f t="shared" si="18"/>
        <v>182</v>
      </c>
      <c r="F38" s="52" t="s">
        <v>140</v>
      </c>
      <c r="G38" s="53">
        <f t="shared" si="19"/>
        <v>182</v>
      </c>
      <c r="H38" s="53" t="s">
        <v>140</v>
      </c>
      <c r="I38" s="52">
        <f t="shared" si="20"/>
        <v>382</v>
      </c>
      <c r="J38" s="52" t="s">
        <v>140</v>
      </c>
      <c r="K38" s="53">
        <f t="shared" si="21"/>
        <v>382</v>
      </c>
      <c r="L38" s="53" t="s">
        <v>140</v>
      </c>
      <c r="M38" s="52">
        <f t="shared" si="22"/>
        <v>382</v>
      </c>
      <c r="N38" s="52" t="s">
        <v>140</v>
      </c>
      <c r="O38" s="53">
        <f t="shared" si="23"/>
        <v>382</v>
      </c>
      <c r="P38" s="53" t="s">
        <v>140</v>
      </c>
      <c r="Q38" s="52">
        <f t="shared" si="24"/>
        <v>982</v>
      </c>
      <c r="R38" s="52" t="s">
        <v>140</v>
      </c>
      <c r="S38" s="53">
        <f t="shared" si="25"/>
        <v>982</v>
      </c>
      <c r="T38" s="53" t="s">
        <v>140</v>
      </c>
      <c r="U38" s="52">
        <f t="shared" si="26"/>
        <v>382</v>
      </c>
      <c r="V38" s="52" t="s">
        <v>140</v>
      </c>
      <c r="W38" s="53">
        <f t="shared" si="27"/>
        <v>982</v>
      </c>
      <c r="X38" s="53" t="s">
        <v>140</v>
      </c>
      <c r="Y38" s="52">
        <f t="shared" si="28"/>
        <v>382</v>
      </c>
      <c r="Z38" s="52" t="s">
        <v>140</v>
      </c>
      <c r="AA38" s="53">
        <f t="shared" si="29"/>
        <v>382</v>
      </c>
      <c r="AB38" s="53" t="s">
        <v>140</v>
      </c>
      <c r="AC38" s="52">
        <f t="shared" si="30"/>
        <v>382</v>
      </c>
      <c r="AD38" s="52" t="s">
        <v>140</v>
      </c>
      <c r="AE38" s="53">
        <f t="shared" si="31"/>
        <v>382</v>
      </c>
      <c r="AF38" s="53" t="s">
        <v>140</v>
      </c>
    </row>
    <row r="39" spans="1:32" ht="12">
      <c r="A39" s="52">
        <f t="shared" si="16"/>
        <v>383</v>
      </c>
      <c r="B39" s="52" t="s">
        <v>140</v>
      </c>
      <c r="C39" s="53">
        <f t="shared" si="17"/>
        <v>383</v>
      </c>
      <c r="D39" s="53" t="s">
        <v>140</v>
      </c>
      <c r="E39" s="52">
        <f t="shared" si="18"/>
        <v>183</v>
      </c>
      <c r="F39" s="52" t="s">
        <v>140</v>
      </c>
      <c r="G39" s="53">
        <f t="shared" si="19"/>
        <v>183</v>
      </c>
      <c r="H39" s="53" t="s">
        <v>140</v>
      </c>
      <c r="I39" s="52">
        <f t="shared" si="20"/>
        <v>383</v>
      </c>
      <c r="J39" s="52" t="s">
        <v>140</v>
      </c>
      <c r="K39" s="53">
        <f t="shared" si="21"/>
        <v>383</v>
      </c>
      <c r="L39" s="53" t="s">
        <v>140</v>
      </c>
      <c r="M39" s="52">
        <f t="shared" si="22"/>
        <v>383</v>
      </c>
      <c r="N39" s="52" t="s">
        <v>140</v>
      </c>
      <c r="O39" s="53">
        <f t="shared" si="23"/>
        <v>383</v>
      </c>
      <c r="P39" s="53" t="s">
        <v>140</v>
      </c>
      <c r="Q39" s="52">
        <f t="shared" si="24"/>
        <v>983</v>
      </c>
      <c r="R39" s="52" t="s">
        <v>140</v>
      </c>
      <c r="S39" s="53">
        <f t="shared" si="25"/>
        <v>983</v>
      </c>
      <c r="T39" s="53" t="s">
        <v>140</v>
      </c>
      <c r="U39" s="52">
        <f t="shared" si="26"/>
        <v>383</v>
      </c>
      <c r="V39" s="52" t="s">
        <v>140</v>
      </c>
      <c r="W39" s="53">
        <f t="shared" si="27"/>
        <v>983</v>
      </c>
      <c r="X39" s="53" t="s">
        <v>140</v>
      </c>
      <c r="Y39" s="52">
        <f t="shared" si="28"/>
        <v>383</v>
      </c>
      <c r="Z39" s="52" t="s">
        <v>140</v>
      </c>
      <c r="AA39" s="53">
        <f t="shared" si="29"/>
        <v>383</v>
      </c>
      <c r="AB39" s="53" t="s">
        <v>140</v>
      </c>
      <c r="AC39" s="52">
        <f t="shared" si="30"/>
        <v>383</v>
      </c>
      <c r="AD39" s="52" t="s">
        <v>140</v>
      </c>
      <c r="AE39" s="53">
        <f t="shared" si="31"/>
        <v>383</v>
      </c>
      <c r="AF39" s="53" t="s">
        <v>140</v>
      </c>
    </row>
    <row r="40" spans="1:32" ht="12">
      <c r="A40" s="52">
        <f t="shared" si="16"/>
        <v>384</v>
      </c>
      <c r="B40" s="52" t="s">
        <v>140</v>
      </c>
      <c r="C40" s="53">
        <f t="shared" si="17"/>
        <v>384</v>
      </c>
      <c r="D40" s="53" t="s">
        <v>140</v>
      </c>
      <c r="E40" s="52">
        <f t="shared" si="18"/>
        <v>184</v>
      </c>
      <c r="F40" s="52" t="s">
        <v>140</v>
      </c>
      <c r="G40" s="53">
        <f t="shared" si="19"/>
        <v>184</v>
      </c>
      <c r="H40" s="53" t="s">
        <v>140</v>
      </c>
      <c r="I40" s="52">
        <f t="shared" si="20"/>
        <v>384</v>
      </c>
      <c r="J40" s="52" t="s">
        <v>140</v>
      </c>
      <c r="K40" s="53">
        <f t="shared" si="21"/>
        <v>384</v>
      </c>
      <c r="L40" s="53" t="s">
        <v>140</v>
      </c>
      <c r="M40" s="52">
        <f t="shared" si="22"/>
        <v>384</v>
      </c>
      <c r="N40" s="52" t="s">
        <v>140</v>
      </c>
      <c r="O40" s="53">
        <f t="shared" si="23"/>
        <v>384</v>
      </c>
      <c r="P40" s="53" t="s">
        <v>140</v>
      </c>
      <c r="Q40" s="52">
        <f t="shared" si="24"/>
        <v>984</v>
      </c>
      <c r="R40" s="52" t="s">
        <v>140</v>
      </c>
      <c r="S40" s="53">
        <f t="shared" si="25"/>
        <v>984</v>
      </c>
      <c r="T40" s="53" t="s">
        <v>140</v>
      </c>
      <c r="U40" s="52">
        <f t="shared" si="26"/>
        <v>384</v>
      </c>
      <c r="V40" s="52" t="s">
        <v>140</v>
      </c>
      <c r="W40" s="53">
        <f t="shared" si="27"/>
        <v>984</v>
      </c>
      <c r="X40" s="53" t="s">
        <v>140</v>
      </c>
      <c r="Y40" s="52">
        <f t="shared" si="28"/>
        <v>384</v>
      </c>
      <c r="Z40" s="52" t="s">
        <v>140</v>
      </c>
      <c r="AA40" s="53">
        <f t="shared" si="29"/>
        <v>384</v>
      </c>
      <c r="AB40" s="53" t="s">
        <v>140</v>
      </c>
      <c r="AC40" s="52">
        <f t="shared" si="30"/>
        <v>384</v>
      </c>
      <c r="AD40" s="52" t="s">
        <v>140</v>
      </c>
      <c r="AE40" s="53">
        <f t="shared" si="31"/>
        <v>384</v>
      </c>
      <c r="AF40" s="53" t="s">
        <v>140</v>
      </c>
    </row>
    <row r="41" spans="1:32" ht="12">
      <c r="A41" s="52">
        <f t="shared" si="16"/>
        <v>385</v>
      </c>
      <c r="B41" s="52" t="s">
        <v>140</v>
      </c>
      <c r="C41" s="53">
        <f t="shared" si="17"/>
        <v>385</v>
      </c>
      <c r="D41" s="53" t="s">
        <v>140</v>
      </c>
      <c r="E41" s="52">
        <f t="shared" si="18"/>
        <v>185</v>
      </c>
      <c r="F41" s="52" t="s">
        <v>140</v>
      </c>
      <c r="G41" s="53">
        <f t="shared" si="19"/>
        <v>185</v>
      </c>
      <c r="H41" s="53" t="s">
        <v>140</v>
      </c>
      <c r="I41" s="52">
        <f t="shared" si="20"/>
        <v>385</v>
      </c>
      <c r="J41" s="52" t="s">
        <v>140</v>
      </c>
      <c r="K41" s="53">
        <f t="shared" si="21"/>
        <v>385</v>
      </c>
      <c r="L41" s="53" t="s">
        <v>140</v>
      </c>
      <c r="M41" s="52">
        <f t="shared" si="22"/>
        <v>385</v>
      </c>
      <c r="N41" s="52" t="s">
        <v>140</v>
      </c>
      <c r="O41" s="53">
        <f t="shared" si="23"/>
        <v>385</v>
      </c>
      <c r="P41" s="53" t="s">
        <v>140</v>
      </c>
      <c r="Q41" s="52">
        <f t="shared" si="24"/>
        <v>985</v>
      </c>
      <c r="R41" s="52" t="s">
        <v>140</v>
      </c>
      <c r="S41" s="53">
        <f t="shared" si="25"/>
        <v>985</v>
      </c>
      <c r="T41" s="53" t="s">
        <v>140</v>
      </c>
      <c r="U41" s="52">
        <f t="shared" si="26"/>
        <v>385</v>
      </c>
      <c r="V41" s="52" t="s">
        <v>140</v>
      </c>
      <c r="W41" s="53">
        <f t="shared" si="27"/>
        <v>985</v>
      </c>
      <c r="X41" s="53" t="s">
        <v>140</v>
      </c>
      <c r="Y41" s="52">
        <f t="shared" si="28"/>
        <v>385</v>
      </c>
      <c r="Z41" s="52" t="s">
        <v>140</v>
      </c>
      <c r="AA41" s="53">
        <f t="shared" si="29"/>
        <v>385</v>
      </c>
      <c r="AB41" s="53" t="s">
        <v>140</v>
      </c>
      <c r="AC41" s="52">
        <f t="shared" si="30"/>
        <v>385</v>
      </c>
      <c r="AD41" s="52" t="s">
        <v>140</v>
      </c>
      <c r="AE41" s="53">
        <f t="shared" si="31"/>
        <v>385</v>
      </c>
      <c r="AF41" s="53" t="s">
        <v>140</v>
      </c>
    </row>
    <row r="42" spans="1:32" ht="12">
      <c r="A42" s="52">
        <f t="shared" si="16"/>
        <v>386</v>
      </c>
      <c r="B42" s="52" t="s">
        <v>140</v>
      </c>
      <c r="C42" s="53">
        <f t="shared" si="17"/>
        <v>386</v>
      </c>
      <c r="D42" s="53" t="s">
        <v>140</v>
      </c>
      <c r="E42" s="52">
        <f t="shared" si="18"/>
        <v>186</v>
      </c>
      <c r="F42" s="52" t="s">
        <v>140</v>
      </c>
      <c r="G42" s="53">
        <f t="shared" si="19"/>
        <v>186</v>
      </c>
      <c r="H42" s="53" t="s">
        <v>140</v>
      </c>
      <c r="I42" s="52">
        <f t="shared" si="20"/>
        <v>386</v>
      </c>
      <c r="J42" s="52" t="s">
        <v>140</v>
      </c>
      <c r="K42" s="53">
        <f t="shared" si="21"/>
        <v>386</v>
      </c>
      <c r="L42" s="53" t="s">
        <v>140</v>
      </c>
      <c r="M42" s="52">
        <f t="shared" si="22"/>
        <v>386</v>
      </c>
      <c r="N42" s="52" t="s">
        <v>140</v>
      </c>
      <c r="O42" s="53">
        <f t="shared" si="23"/>
        <v>386</v>
      </c>
      <c r="P42" s="53" t="s">
        <v>140</v>
      </c>
      <c r="Q42" s="52">
        <f t="shared" si="24"/>
        <v>986</v>
      </c>
      <c r="R42" s="52" t="s">
        <v>140</v>
      </c>
      <c r="S42" s="53">
        <f t="shared" si="25"/>
        <v>986</v>
      </c>
      <c r="T42" s="53" t="s">
        <v>140</v>
      </c>
      <c r="U42" s="52">
        <f t="shared" si="26"/>
        <v>386</v>
      </c>
      <c r="V42" s="52" t="s">
        <v>140</v>
      </c>
      <c r="W42" s="53">
        <f t="shared" si="27"/>
        <v>986</v>
      </c>
      <c r="X42" s="53" t="s">
        <v>140</v>
      </c>
      <c r="Y42" s="52">
        <f t="shared" si="28"/>
        <v>386</v>
      </c>
      <c r="Z42" s="52" t="s">
        <v>140</v>
      </c>
      <c r="AA42" s="53">
        <f t="shared" si="29"/>
        <v>386</v>
      </c>
      <c r="AB42" s="53" t="s">
        <v>140</v>
      </c>
      <c r="AC42" s="52">
        <f t="shared" si="30"/>
        <v>386</v>
      </c>
      <c r="AD42" s="52" t="s">
        <v>140</v>
      </c>
      <c r="AE42" s="53">
        <f t="shared" si="31"/>
        <v>386</v>
      </c>
      <c r="AF42" s="53" t="s">
        <v>140</v>
      </c>
    </row>
    <row r="43" spans="1:32" ht="12">
      <c r="A43" s="52">
        <f t="shared" si="16"/>
        <v>387</v>
      </c>
      <c r="B43" s="52" t="s">
        <v>140</v>
      </c>
      <c r="C43" s="53">
        <f t="shared" si="17"/>
        <v>387</v>
      </c>
      <c r="D43" s="53" t="s">
        <v>140</v>
      </c>
      <c r="E43" s="52">
        <f t="shared" si="18"/>
        <v>187</v>
      </c>
      <c r="F43" s="52" t="s">
        <v>140</v>
      </c>
      <c r="G43" s="53">
        <f t="shared" si="19"/>
        <v>187</v>
      </c>
      <c r="H43" s="53" t="s">
        <v>140</v>
      </c>
      <c r="I43" s="52">
        <f t="shared" si="20"/>
        <v>387</v>
      </c>
      <c r="J43" s="52" t="s">
        <v>140</v>
      </c>
      <c r="K43" s="53">
        <f t="shared" si="21"/>
        <v>387</v>
      </c>
      <c r="L43" s="53" t="s">
        <v>140</v>
      </c>
      <c r="M43" s="52">
        <f t="shared" si="22"/>
        <v>387</v>
      </c>
      <c r="N43" s="52" t="s">
        <v>140</v>
      </c>
      <c r="O43" s="53">
        <f t="shared" si="23"/>
        <v>387</v>
      </c>
      <c r="P43" s="53" t="s">
        <v>140</v>
      </c>
      <c r="Q43" s="52">
        <f t="shared" si="24"/>
        <v>987</v>
      </c>
      <c r="R43" s="52" t="s">
        <v>140</v>
      </c>
      <c r="S43" s="53">
        <f t="shared" si="25"/>
        <v>987</v>
      </c>
      <c r="T43" s="53" t="s">
        <v>140</v>
      </c>
      <c r="U43" s="52">
        <f t="shared" si="26"/>
        <v>387</v>
      </c>
      <c r="V43" s="52" t="s">
        <v>140</v>
      </c>
      <c r="W43" s="53">
        <f t="shared" si="27"/>
        <v>987</v>
      </c>
      <c r="X43" s="53" t="s">
        <v>140</v>
      </c>
      <c r="Y43" s="52">
        <f t="shared" si="28"/>
        <v>387</v>
      </c>
      <c r="Z43" s="52" t="s">
        <v>140</v>
      </c>
      <c r="AA43" s="53">
        <f t="shared" si="29"/>
        <v>387</v>
      </c>
      <c r="AB43" s="53" t="s">
        <v>140</v>
      </c>
      <c r="AC43" s="52">
        <f t="shared" si="30"/>
        <v>387</v>
      </c>
      <c r="AD43" s="52" t="s">
        <v>140</v>
      </c>
      <c r="AE43" s="53">
        <f t="shared" si="31"/>
        <v>387</v>
      </c>
      <c r="AF43" s="53" t="s">
        <v>140</v>
      </c>
    </row>
    <row r="44" spans="1:32" ht="12">
      <c r="A44" s="52">
        <f t="shared" si="16"/>
        <v>388</v>
      </c>
      <c r="B44" s="52" t="s">
        <v>140</v>
      </c>
      <c r="C44" s="53">
        <f t="shared" si="17"/>
        <v>388</v>
      </c>
      <c r="D44" s="53" t="s">
        <v>140</v>
      </c>
      <c r="E44" s="52">
        <f t="shared" si="18"/>
        <v>188</v>
      </c>
      <c r="F44" s="52" t="s">
        <v>140</v>
      </c>
      <c r="G44" s="53">
        <f t="shared" si="19"/>
        <v>188</v>
      </c>
      <c r="H44" s="53" t="s">
        <v>140</v>
      </c>
      <c r="I44" s="52">
        <f t="shared" si="20"/>
        <v>388</v>
      </c>
      <c r="J44" s="52" t="s">
        <v>140</v>
      </c>
      <c r="K44" s="53">
        <f t="shared" si="21"/>
        <v>388</v>
      </c>
      <c r="L44" s="53" t="s">
        <v>140</v>
      </c>
      <c r="M44" s="52">
        <f t="shared" si="22"/>
        <v>388</v>
      </c>
      <c r="N44" s="52" t="s">
        <v>140</v>
      </c>
      <c r="O44" s="53">
        <f t="shared" si="23"/>
        <v>388</v>
      </c>
      <c r="P44" s="53" t="s">
        <v>140</v>
      </c>
      <c r="Q44" s="52">
        <f t="shared" si="24"/>
        <v>988</v>
      </c>
      <c r="R44" s="52" t="s">
        <v>140</v>
      </c>
      <c r="S44" s="53">
        <f t="shared" si="25"/>
        <v>988</v>
      </c>
      <c r="T44" s="53" t="s">
        <v>140</v>
      </c>
      <c r="U44" s="52">
        <f t="shared" si="26"/>
        <v>388</v>
      </c>
      <c r="V44" s="52" t="s">
        <v>140</v>
      </c>
      <c r="W44" s="53">
        <f t="shared" si="27"/>
        <v>988</v>
      </c>
      <c r="X44" s="53" t="s">
        <v>140</v>
      </c>
      <c r="Y44" s="52">
        <f t="shared" si="28"/>
        <v>388</v>
      </c>
      <c r="Z44" s="52" t="s">
        <v>140</v>
      </c>
      <c r="AA44" s="53">
        <f t="shared" si="29"/>
        <v>388</v>
      </c>
      <c r="AB44" s="53" t="s">
        <v>140</v>
      </c>
      <c r="AC44" s="52">
        <f t="shared" si="30"/>
        <v>388</v>
      </c>
      <c r="AD44" s="52" t="s">
        <v>140</v>
      </c>
      <c r="AE44" s="53">
        <f t="shared" si="31"/>
        <v>388</v>
      </c>
      <c r="AF44" s="53" t="s">
        <v>140</v>
      </c>
    </row>
    <row r="45" spans="1:32" ht="12">
      <c r="A45" s="52">
        <f t="shared" si="16"/>
        <v>389</v>
      </c>
      <c r="B45" s="52" t="s">
        <v>140</v>
      </c>
      <c r="C45" s="53">
        <f t="shared" si="17"/>
        <v>389</v>
      </c>
      <c r="D45" s="53" t="s">
        <v>140</v>
      </c>
      <c r="E45" s="52">
        <f t="shared" si="18"/>
        <v>189</v>
      </c>
      <c r="F45" s="52" t="s">
        <v>140</v>
      </c>
      <c r="G45" s="53">
        <f t="shared" si="19"/>
        <v>189</v>
      </c>
      <c r="H45" s="53" t="s">
        <v>140</v>
      </c>
      <c r="I45" s="52">
        <f t="shared" si="20"/>
        <v>389</v>
      </c>
      <c r="J45" s="52" t="s">
        <v>140</v>
      </c>
      <c r="K45" s="53">
        <f t="shared" si="21"/>
        <v>389</v>
      </c>
      <c r="L45" s="53" t="s">
        <v>140</v>
      </c>
      <c r="M45" s="52">
        <f t="shared" si="22"/>
        <v>389</v>
      </c>
      <c r="N45" s="52" t="s">
        <v>140</v>
      </c>
      <c r="O45" s="53">
        <f t="shared" si="23"/>
        <v>389</v>
      </c>
      <c r="P45" s="53" t="s">
        <v>140</v>
      </c>
      <c r="Q45" s="52">
        <f t="shared" si="24"/>
        <v>989</v>
      </c>
      <c r="R45" s="52" t="s">
        <v>140</v>
      </c>
      <c r="S45" s="53">
        <f t="shared" si="25"/>
        <v>989</v>
      </c>
      <c r="T45" s="53" t="s">
        <v>140</v>
      </c>
      <c r="U45" s="52">
        <f t="shared" si="26"/>
        <v>389</v>
      </c>
      <c r="V45" s="52" t="s">
        <v>140</v>
      </c>
      <c r="W45" s="53">
        <f t="shared" si="27"/>
        <v>989</v>
      </c>
      <c r="X45" s="53" t="s">
        <v>140</v>
      </c>
      <c r="Y45" s="52">
        <f t="shared" si="28"/>
        <v>389</v>
      </c>
      <c r="Z45" s="52" t="s">
        <v>140</v>
      </c>
      <c r="AA45" s="53">
        <f t="shared" si="29"/>
        <v>389</v>
      </c>
      <c r="AB45" s="53" t="s">
        <v>140</v>
      </c>
      <c r="AC45" s="52">
        <f t="shared" si="30"/>
        <v>389</v>
      </c>
      <c r="AD45" s="52" t="s">
        <v>140</v>
      </c>
      <c r="AE45" s="53">
        <f t="shared" si="31"/>
        <v>389</v>
      </c>
      <c r="AF45" s="53" t="s">
        <v>140</v>
      </c>
    </row>
    <row r="46" spans="1:32" ht="12">
      <c r="A46" s="52">
        <f t="shared" si="16"/>
        <v>390</v>
      </c>
      <c r="B46" s="52" t="s">
        <v>140</v>
      </c>
      <c r="C46" s="53">
        <f t="shared" si="17"/>
        <v>390</v>
      </c>
      <c r="D46" s="53" t="s">
        <v>140</v>
      </c>
      <c r="E46" s="52">
        <f t="shared" si="18"/>
        <v>190</v>
      </c>
      <c r="F46" s="52" t="s">
        <v>140</v>
      </c>
      <c r="G46" s="53">
        <f t="shared" si="19"/>
        <v>190</v>
      </c>
      <c r="H46" s="53" t="s">
        <v>140</v>
      </c>
      <c r="I46" s="52">
        <f t="shared" si="20"/>
        <v>390</v>
      </c>
      <c r="J46" s="52" t="s">
        <v>140</v>
      </c>
      <c r="K46" s="53">
        <f t="shared" si="21"/>
        <v>390</v>
      </c>
      <c r="L46" s="53" t="s">
        <v>140</v>
      </c>
      <c r="M46" s="52">
        <f t="shared" si="22"/>
        <v>390</v>
      </c>
      <c r="N46" s="52" t="s">
        <v>140</v>
      </c>
      <c r="O46" s="53">
        <f t="shared" si="23"/>
        <v>390</v>
      </c>
      <c r="P46" s="53" t="s">
        <v>140</v>
      </c>
      <c r="Q46" s="52">
        <f t="shared" si="24"/>
        <v>990</v>
      </c>
      <c r="R46" s="52" t="s">
        <v>140</v>
      </c>
      <c r="S46" s="53">
        <f t="shared" si="25"/>
        <v>990</v>
      </c>
      <c r="T46" s="53" t="s">
        <v>140</v>
      </c>
      <c r="U46" s="52">
        <f t="shared" si="26"/>
        <v>390</v>
      </c>
      <c r="V46" s="52" t="s">
        <v>140</v>
      </c>
      <c r="W46" s="53">
        <f t="shared" si="27"/>
        <v>990</v>
      </c>
      <c r="X46" s="53" t="s">
        <v>140</v>
      </c>
      <c r="Y46" s="52">
        <f t="shared" si="28"/>
        <v>390</v>
      </c>
      <c r="Z46" s="52" t="s">
        <v>140</v>
      </c>
      <c r="AA46" s="53">
        <f t="shared" si="29"/>
        <v>390</v>
      </c>
      <c r="AB46" s="53" t="s">
        <v>140</v>
      </c>
      <c r="AC46" s="52">
        <f t="shared" si="30"/>
        <v>390</v>
      </c>
      <c r="AD46" s="52" t="s">
        <v>140</v>
      </c>
      <c r="AE46" s="53">
        <f t="shared" si="31"/>
        <v>390</v>
      </c>
      <c r="AF46" s="53" t="s">
        <v>140</v>
      </c>
    </row>
    <row r="47" spans="1:32" ht="12">
      <c r="A47" s="52">
        <f t="shared" si="16"/>
        <v>391</v>
      </c>
      <c r="B47" s="52" t="s">
        <v>140</v>
      </c>
      <c r="C47" s="53">
        <f t="shared" si="17"/>
        <v>391</v>
      </c>
      <c r="D47" s="53" t="s">
        <v>140</v>
      </c>
      <c r="E47" s="52">
        <f t="shared" si="18"/>
        <v>191</v>
      </c>
      <c r="F47" s="52" t="s">
        <v>140</v>
      </c>
      <c r="G47" s="53">
        <f t="shared" si="19"/>
        <v>191</v>
      </c>
      <c r="H47" s="53" t="s">
        <v>140</v>
      </c>
      <c r="I47" s="52">
        <f t="shared" si="20"/>
        <v>391</v>
      </c>
      <c r="J47" s="52" t="s">
        <v>140</v>
      </c>
      <c r="K47" s="53">
        <f t="shared" si="21"/>
        <v>391</v>
      </c>
      <c r="L47" s="53" t="s">
        <v>140</v>
      </c>
      <c r="M47" s="52">
        <f t="shared" si="22"/>
        <v>391</v>
      </c>
      <c r="N47" s="52" t="s">
        <v>140</v>
      </c>
      <c r="O47" s="53">
        <f t="shared" si="23"/>
        <v>391</v>
      </c>
      <c r="P47" s="53" t="s">
        <v>140</v>
      </c>
      <c r="Q47" s="52">
        <f t="shared" si="24"/>
        <v>991</v>
      </c>
      <c r="R47" s="52" t="s">
        <v>140</v>
      </c>
      <c r="S47" s="53">
        <f t="shared" si="25"/>
        <v>991</v>
      </c>
      <c r="T47" s="53" t="s">
        <v>140</v>
      </c>
      <c r="U47" s="52">
        <f t="shared" si="26"/>
        <v>391</v>
      </c>
      <c r="V47" s="52" t="s">
        <v>140</v>
      </c>
      <c r="W47" s="53">
        <f t="shared" si="27"/>
        <v>991</v>
      </c>
      <c r="X47" s="53" t="s">
        <v>140</v>
      </c>
      <c r="Y47" s="52">
        <f t="shared" si="28"/>
        <v>391</v>
      </c>
      <c r="Z47" s="52" t="s">
        <v>140</v>
      </c>
      <c r="AA47" s="53">
        <f t="shared" si="29"/>
        <v>391</v>
      </c>
      <c r="AB47" s="53" t="s">
        <v>140</v>
      </c>
      <c r="AC47" s="52">
        <f t="shared" si="30"/>
        <v>391</v>
      </c>
      <c r="AD47" s="52" t="s">
        <v>140</v>
      </c>
      <c r="AE47" s="53">
        <f t="shared" si="31"/>
        <v>391</v>
      </c>
      <c r="AF47" s="53" t="s">
        <v>140</v>
      </c>
    </row>
    <row r="48" spans="1:32" ht="12">
      <c r="A48" s="52">
        <f t="shared" si="16"/>
        <v>392</v>
      </c>
      <c r="B48" s="52" t="s">
        <v>140</v>
      </c>
      <c r="C48" s="53">
        <f t="shared" si="17"/>
        <v>392</v>
      </c>
      <c r="D48" s="53" t="s">
        <v>140</v>
      </c>
      <c r="E48" s="52">
        <f t="shared" si="18"/>
        <v>192</v>
      </c>
      <c r="F48" s="52" t="s">
        <v>140</v>
      </c>
      <c r="G48" s="53">
        <f t="shared" si="19"/>
        <v>192</v>
      </c>
      <c r="H48" s="53" t="s">
        <v>140</v>
      </c>
      <c r="I48" s="52">
        <f t="shared" si="20"/>
        <v>392</v>
      </c>
      <c r="J48" s="52" t="s">
        <v>140</v>
      </c>
      <c r="K48" s="53">
        <f t="shared" si="21"/>
        <v>392</v>
      </c>
      <c r="L48" s="53" t="s">
        <v>140</v>
      </c>
      <c r="M48" s="52">
        <f t="shared" si="22"/>
        <v>392</v>
      </c>
      <c r="N48" s="52" t="s">
        <v>140</v>
      </c>
      <c r="O48" s="53">
        <f t="shared" si="23"/>
        <v>392</v>
      </c>
      <c r="P48" s="53" t="s">
        <v>140</v>
      </c>
      <c r="Q48" s="52">
        <f t="shared" si="24"/>
        <v>992</v>
      </c>
      <c r="R48" s="52" t="s">
        <v>140</v>
      </c>
      <c r="S48" s="53">
        <f t="shared" si="25"/>
        <v>992</v>
      </c>
      <c r="T48" s="53" t="s">
        <v>140</v>
      </c>
      <c r="U48" s="52">
        <f t="shared" si="26"/>
        <v>392</v>
      </c>
      <c r="V48" s="52" t="s">
        <v>140</v>
      </c>
      <c r="W48" s="53">
        <f t="shared" si="27"/>
        <v>992</v>
      </c>
      <c r="X48" s="53" t="s">
        <v>140</v>
      </c>
      <c r="Y48" s="52">
        <f t="shared" si="28"/>
        <v>392</v>
      </c>
      <c r="Z48" s="52" t="s">
        <v>140</v>
      </c>
      <c r="AA48" s="53">
        <f t="shared" si="29"/>
        <v>392</v>
      </c>
      <c r="AB48" s="53" t="s">
        <v>140</v>
      </c>
      <c r="AC48" s="52">
        <f t="shared" si="30"/>
        <v>392</v>
      </c>
      <c r="AD48" s="52" t="s">
        <v>140</v>
      </c>
      <c r="AE48" s="53">
        <f t="shared" si="31"/>
        <v>392</v>
      </c>
      <c r="AF48" s="53" t="s">
        <v>140</v>
      </c>
    </row>
    <row r="49" spans="1:32" ht="12">
      <c r="A49" s="52">
        <f t="shared" si="16"/>
        <v>393</v>
      </c>
      <c r="B49" s="52" t="s">
        <v>140</v>
      </c>
      <c r="C49" s="53">
        <f t="shared" si="17"/>
        <v>393</v>
      </c>
      <c r="D49" s="53" t="s">
        <v>140</v>
      </c>
      <c r="E49" s="52">
        <f t="shared" si="18"/>
        <v>193</v>
      </c>
      <c r="F49" s="52" t="s">
        <v>140</v>
      </c>
      <c r="G49" s="53">
        <f t="shared" si="19"/>
        <v>193</v>
      </c>
      <c r="H49" s="53" t="s">
        <v>140</v>
      </c>
      <c r="I49" s="52">
        <f t="shared" si="20"/>
        <v>393</v>
      </c>
      <c r="J49" s="52" t="s">
        <v>140</v>
      </c>
      <c r="K49" s="53">
        <f t="shared" si="21"/>
        <v>393</v>
      </c>
      <c r="L49" s="53" t="s">
        <v>140</v>
      </c>
      <c r="M49" s="52">
        <f t="shared" si="22"/>
        <v>393</v>
      </c>
      <c r="N49" s="52" t="s">
        <v>140</v>
      </c>
      <c r="O49" s="53">
        <f t="shared" si="23"/>
        <v>393</v>
      </c>
      <c r="P49" s="53" t="s">
        <v>140</v>
      </c>
      <c r="Q49" s="52">
        <f t="shared" si="24"/>
        <v>993</v>
      </c>
      <c r="R49" s="52" t="s">
        <v>140</v>
      </c>
      <c r="S49" s="53">
        <f t="shared" si="25"/>
        <v>993</v>
      </c>
      <c r="T49" s="53" t="s">
        <v>140</v>
      </c>
      <c r="U49" s="52">
        <f t="shared" si="26"/>
        <v>393</v>
      </c>
      <c r="V49" s="52" t="s">
        <v>140</v>
      </c>
      <c r="W49" s="53">
        <f t="shared" si="27"/>
        <v>993</v>
      </c>
      <c r="X49" s="53" t="s">
        <v>140</v>
      </c>
      <c r="Y49" s="52">
        <f t="shared" si="28"/>
        <v>393</v>
      </c>
      <c r="Z49" s="52" t="s">
        <v>140</v>
      </c>
      <c r="AA49" s="53">
        <f t="shared" si="29"/>
        <v>393</v>
      </c>
      <c r="AB49" s="53" t="s">
        <v>140</v>
      </c>
      <c r="AC49" s="52">
        <f t="shared" si="30"/>
        <v>393</v>
      </c>
      <c r="AD49" s="52" t="s">
        <v>140</v>
      </c>
      <c r="AE49" s="53">
        <f t="shared" si="31"/>
        <v>393</v>
      </c>
      <c r="AF49" s="53" t="s">
        <v>140</v>
      </c>
    </row>
    <row r="50" spans="1:32" ht="12">
      <c r="A50" s="52">
        <f t="shared" si="16"/>
        <v>394</v>
      </c>
      <c r="B50" s="52" t="s">
        <v>140</v>
      </c>
      <c r="C50" s="53">
        <f t="shared" si="17"/>
        <v>394</v>
      </c>
      <c r="D50" s="53" t="s">
        <v>140</v>
      </c>
      <c r="E50" s="52">
        <f t="shared" si="18"/>
        <v>194</v>
      </c>
      <c r="F50" s="52" t="s">
        <v>140</v>
      </c>
      <c r="G50" s="53">
        <f t="shared" si="19"/>
        <v>194</v>
      </c>
      <c r="H50" s="53" t="s">
        <v>140</v>
      </c>
      <c r="I50" s="52">
        <f t="shared" si="20"/>
        <v>394</v>
      </c>
      <c r="J50" s="52" t="s">
        <v>140</v>
      </c>
      <c r="K50" s="53">
        <f t="shared" si="21"/>
        <v>394</v>
      </c>
      <c r="L50" s="53" t="s">
        <v>140</v>
      </c>
      <c r="M50" s="52">
        <f t="shared" si="22"/>
        <v>394</v>
      </c>
      <c r="N50" s="52" t="s">
        <v>140</v>
      </c>
      <c r="O50" s="53">
        <f t="shared" si="23"/>
        <v>394</v>
      </c>
      <c r="P50" s="53" t="s">
        <v>140</v>
      </c>
      <c r="Q50" s="52">
        <f t="shared" si="24"/>
        <v>994</v>
      </c>
      <c r="R50" s="52" t="s">
        <v>140</v>
      </c>
      <c r="S50" s="53">
        <f t="shared" si="25"/>
        <v>994</v>
      </c>
      <c r="T50" s="53" t="s">
        <v>140</v>
      </c>
      <c r="U50" s="52">
        <f t="shared" si="26"/>
        <v>394</v>
      </c>
      <c r="V50" s="52" t="s">
        <v>140</v>
      </c>
      <c r="W50" s="53">
        <f t="shared" si="27"/>
        <v>994</v>
      </c>
      <c r="X50" s="53" t="s">
        <v>140</v>
      </c>
      <c r="Y50" s="52">
        <f t="shared" si="28"/>
        <v>394</v>
      </c>
      <c r="Z50" s="52" t="s">
        <v>140</v>
      </c>
      <c r="AA50" s="53">
        <f t="shared" si="29"/>
        <v>394</v>
      </c>
      <c r="AB50" s="53" t="s">
        <v>140</v>
      </c>
      <c r="AC50" s="52">
        <f t="shared" si="30"/>
        <v>394</v>
      </c>
      <c r="AD50" s="52" t="s">
        <v>140</v>
      </c>
      <c r="AE50" s="53">
        <f t="shared" si="31"/>
        <v>394</v>
      </c>
      <c r="AF50" s="53" t="s">
        <v>140</v>
      </c>
    </row>
    <row r="51" spans="1:32" ht="12">
      <c r="A51" s="52">
        <f t="shared" si="16"/>
        <v>395</v>
      </c>
      <c r="B51" s="52" t="s">
        <v>140</v>
      </c>
      <c r="C51" s="53">
        <f t="shared" si="17"/>
        <v>395</v>
      </c>
      <c r="D51" s="53" t="s">
        <v>140</v>
      </c>
      <c r="E51" s="52">
        <f t="shared" si="18"/>
        <v>195</v>
      </c>
      <c r="F51" s="52" t="s">
        <v>140</v>
      </c>
      <c r="G51" s="53">
        <f t="shared" si="19"/>
        <v>195</v>
      </c>
      <c r="H51" s="53" t="s">
        <v>140</v>
      </c>
      <c r="I51" s="52">
        <f t="shared" si="20"/>
        <v>395</v>
      </c>
      <c r="J51" s="52" t="s">
        <v>140</v>
      </c>
      <c r="K51" s="53">
        <f t="shared" si="21"/>
        <v>395</v>
      </c>
      <c r="L51" s="53" t="s">
        <v>140</v>
      </c>
      <c r="M51" s="52">
        <f t="shared" si="22"/>
        <v>395</v>
      </c>
      <c r="N51" s="52" t="s">
        <v>140</v>
      </c>
      <c r="O51" s="53">
        <f t="shared" si="23"/>
        <v>395</v>
      </c>
      <c r="P51" s="53" t="s">
        <v>140</v>
      </c>
      <c r="Q51" s="52">
        <f t="shared" si="24"/>
        <v>995</v>
      </c>
      <c r="R51" s="52" t="s">
        <v>140</v>
      </c>
      <c r="S51" s="53">
        <f t="shared" si="25"/>
        <v>995</v>
      </c>
      <c r="T51" s="53" t="s">
        <v>140</v>
      </c>
      <c r="U51" s="52">
        <f t="shared" si="26"/>
        <v>395</v>
      </c>
      <c r="V51" s="52" t="s">
        <v>140</v>
      </c>
      <c r="W51" s="53">
        <f t="shared" si="27"/>
        <v>995</v>
      </c>
      <c r="X51" s="53" t="s">
        <v>140</v>
      </c>
      <c r="Y51" s="52">
        <f t="shared" si="28"/>
        <v>395</v>
      </c>
      <c r="Z51" s="52" t="s">
        <v>140</v>
      </c>
      <c r="AA51" s="53">
        <f t="shared" si="29"/>
        <v>395</v>
      </c>
      <c r="AB51" s="53" t="s">
        <v>140</v>
      </c>
      <c r="AC51" s="52">
        <f t="shared" si="30"/>
        <v>395</v>
      </c>
      <c r="AD51" s="52" t="s">
        <v>140</v>
      </c>
      <c r="AE51" s="53">
        <f t="shared" si="31"/>
        <v>395</v>
      </c>
      <c r="AF51" s="53" t="s">
        <v>140</v>
      </c>
    </row>
    <row r="52" spans="1:32" ht="12">
      <c r="A52" s="52">
        <f t="shared" si="16"/>
        <v>396</v>
      </c>
      <c r="B52" s="52" t="s">
        <v>140</v>
      </c>
      <c r="C52" s="53">
        <f t="shared" si="17"/>
        <v>396</v>
      </c>
      <c r="D52" s="53" t="s">
        <v>140</v>
      </c>
      <c r="E52" s="52">
        <f t="shared" si="18"/>
        <v>196</v>
      </c>
      <c r="F52" s="52" t="s">
        <v>140</v>
      </c>
      <c r="G52" s="53">
        <f t="shared" si="19"/>
        <v>196</v>
      </c>
      <c r="H52" s="53" t="s">
        <v>140</v>
      </c>
      <c r="I52" s="52">
        <f t="shared" si="20"/>
        <v>396</v>
      </c>
      <c r="J52" s="52" t="s">
        <v>140</v>
      </c>
      <c r="K52" s="53">
        <f t="shared" si="21"/>
        <v>396</v>
      </c>
      <c r="L52" s="53" t="s">
        <v>140</v>
      </c>
      <c r="M52" s="52">
        <f t="shared" si="22"/>
        <v>396</v>
      </c>
      <c r="N52" s="52" t="s">
        <v>140</v>
      </c>
      <c r="O52" s="53">
        <f t="shared" si="23"/>
        <v>396</v>
      </c>
      <c r="P52" s="53" t="s">
        <v>140</v>
      </c>
      <c r="Q52" s="52">
        <f t="shared" si="24"/>
        <v>996</v>
      </c>
      <c r="R52" s="52" t="s">
        <v>140</v>
      </c>
      <c r="S52" s="53">
        <f t="shared" si="25"/>
        <v>996</v>
      </c>
      <c r="T52" s="53" t="s">
        <v>140</v>
      </c>
      <c r="U52" s="52">
        <f t="shared" si="26"/>
        <v>396</v>
      </c>
      <c r="V52" s="52" t="s">
        <v>140</v>
      </c>
      <c r="W52" s="53">
        <f t="shared" si="27"/>
        <v>996</v>
      </c>
      <c r="X52" s="53" t="s">
        <v>140</v>
      </c>
      <c r="Y52" s="52">
        <f t="shared" si="28"/>
        <v>396</v>
      </c>
      <c r="Z52" s="52" t="s">
        <v>140</v>
      </c>
      <c r="AA52" s="53">
        <f t="shared" si="29"/>
        <v>396</v>
      </c>
      <c r="AB52" s="53" t="s">
        <v>140</v>
      </c>
      <c r="AC52" s="52">
        <f t="shared" si="30"/>
        <v>396</v>
      </c>
      <c r="AD52" s="52" t="s">
        <v>140</v>
      </c>
      <c r="AE52" s="53">
        <f t="shared" si="31"/>
        <v>396</v>
      </c>
      <c r="AF52" s="53" t="s">
        <v>140</v>
      </c>
    </row>
    <row r="53" spans="1:32" ht="12">
      <c r="A53" s="52">
        <f t="shared" si="16"/>
        <v>397</v>
      </c>
      <c r="B53" s="52" t="s">
        <v>140</v>
      </c>
      <c r="C53" s="53">
        <f t="shared" si="17"/>
        <v>397</v>
      </c>
      <c r="D53" s="53" t="s">
        <v>140</v>
      </c>
      <c r="E53" s="52">
        <f t="shared" si="18"/>
        <v>197</v>
      </c>
      <c r="F53" s="52" t="s">
        <v>140</v>
      </c>
      <c r="G53" s="53">
        <f t="shared" si="19"/>
        <v>197</v>
      </c>
      <c r="H53" s="53" t="s">
        <v>140</v>
      </c>
      <c r="I53" s="52">
        <f t="shared" si="20"/>
        <v>397</v>
      </c>
      <c r="J53" s="52" t="s">
        <v>140</v>
      </c>
      <c r="K53" s="53">
        <f t="shared" si="21"/>
        <v>397</v>
      </c>
      <c r="L53" s="53" t="s">
        <v>140</v>
      </c>
      <c r="M53" s="52">
        <f t="shared" si="22"/>
        <v>397</v>
      </c>
      <c r="N53" s="52" t="s">
        <v>140</v>
      </c>
      <c r="O53" s="53">
        <f t="shared" si="23"/>
        <v>397</v>
      </c>
      <c r="P53" s="53" t="s">
        <v>140</v>
      </c>
      <c r="Q53" s="52">
        <f t="shared" si="24"/>
        <v>997</v>
      </c>
      <c r="R53" s="52" t="s">
        <v>140</v>
      </c>
      <c r="S53" s="53">
        <f t="shared" si="25"/>
        <v>997</v>
      </c>
      <c r="T53" s="53" t="s">
        <v>140</v>
      </c>
      <c r="U53" s="52">
        <f t="shared" si="26"/>
        <v>397</v>
      </c>
      <c r="V53" s="52" t="s">
        <v>140</v>
      </c>
      <c r="W53" s="53">
        <f t="shared" si="27"/>
        <v>997</v>
      </c>
      <c r="X53" s="53" t="s">
        <v>140</v>
      </c>
      <c r="Y53" s="52">
        <f t="shared" si="28"/>
        <v>397</v>
      </c>
      <c r="Z53" s="52" t="s">
        <v>140</v>
      </c>
      <c r="AA53" s="53">
        <f t="shared" si="29"/>
        <v>397</v>
      </c>
      <c r="AB53" s="53" t="s">
        <v>140</v>
      </c>
      <c r="AC53" s="52">
        <f t="shared" si="30"/>
        <v>397</v>
      </c>
      <c r="AD53" s="52" t="s">
        <v>140</v>
      </c>
      <c r="AE53" s="53">
        <f t="shared" si="31"/>
        <v>397</v>
      </c>
      <c r="AF53" s="53" t="s">
        <v>140</v>
      </c>
    </row>
    <row r="54" spans="1:32" ht="12">
      <c r="A54" s="52">
        <f t="shared" si="16"/>
        <v>398</v>
      </c>
      <c r="B54" s="52" t="s">
        <v>140</v>
      </c>
      <c r="C54" s="53">
        <f t="shared" si="17"/>
        <v>398</v>
      </c>
      <c r="D54" s="53" t="s">
        <v>140</v>
      </c>
      <c r="E54" s="52">
        <f t="shared" si="18"/>
        <v>198</v>
      </c>
      <c r="F54" s="52" t="s">
        <v>140</v>
      </c>
      <c r="G54" s="53">
        <f t="shared" si="19"/>
        <v>198</v>
      </c>
      <c r="H54" s="53" t="s">
        <v>140</v>
      </c>
      <c r="I54" s="52">
        <f t="shared" si="20"/>
        <v>398</v>
      </c>
      <c r="J54" s="52" t="s">
        <v>140</v>
      </c>
      <c r="K54" s="53">
        <f t="shared" si="21"/>
        <v>398</v>
      </c>
      <c r="L54" s="53" t="s">
        <v>140</v>
      </c>
      <c r="M54" s="52">
        <f t="shared" si="22"/>
        <v>398</v>
      </c>
      <c r="N54" s="52" t="s">
        <v>140</v>
      </c>
      <c r="O54" s="53">
        <f t="shared" si="23"/>
        <v>398</v>
      </c>
      <c r="P54" s="53" t="s">
        <v>140</v>
      </c>
      <c r="Q54" s="52">
        <f t="shared" si="24"/>
        <v>998</v>
      </c>
      <c r="R54" s="52" t="s">
        <v>140</v>
      </c>
      <c r="S54" s="53">
        <f t="shared" si="25"/>
        <v>998</v>
      </c>
      <c r="T54" s="53" t="s">
        <v>140</v>
      </c>
      <c r="U54" s="52">
        <f t="shared" si="26"/>
        <v>398</v>
      </c>
      <c r="V54" s="52" t="s">
        <v>140</v>
      </c>
      <c r="W54" s="53">
        <f t="shared" si="27"/>
        <v>998</v>
      </c>
      <c r="X54" s="53" t="s">
        <v>140</v>
      </c>
      <c r="Y54" s="52">
        <f t="shared" si="28"/>
        <v>398</v>
      </c>
      <c r="Z54" s="52" t="s">
        <v>140</v>
      </c>
      <c r="AA54" s="53">
        <f t="shared" si="29"/>
        <v>398</v>
      </c>
      <c r="AB54" s="53" t="s">
        <v>140</v>
      </c>
      <c r="AC54" s="52">
        <f t="shared" si="30"/>
        <v>398</v>
      </c>
      <c r="AD54" s="52" t="s">
        <v>140</v>
      </c>
      <c r="AE54" s="53">
        <f t="shared" si="31"/>
        <v>398</v>
      </c>
      <c r="AF54" s="53" t="s">
        <v>140</v>
      </c>
    </row>
    <row r="55" spans="1:32" ht="12">
      <c r="A55" s="52">
        <f t="shared" si="16"/>
        <v>399</v>
      </c>
      <c r="B55" s="52" t="s">
        <v>140</v>
      </c>
      <c r="C55" s="53">
        <f t="shared" si="17"/>
        <v>399</v>
      </c>
      <c r="D55" s="53" t="s">
        <v>140</v>
      </c>
      <c r="E55" s="52">
        <f t="shared" si="18"/>
        <v>199</v>
      </c>
      <c r="F55" s="52" t="s">
        <v>140</v>
      </c>
      <c r="G55" s="53">
        <f t="shared" si="19"/>
        <v>199</v>
      </c>
      <c r="H55" s="53" t="s">
        <v>140</v>
      </c>
      <c r="I55" s="52">
        <f t="shared" si="20"/>
        <v>399</v>
      </c>
      <c r="J55" s="52" t="s">
        <v>140</v>
      </c>
      <c r="K55" s="53">
        <f t="shared" si="21"/>
        <v>399</v>
      </c>
      <c r="L55" s="53" t="s">
        <v>140</v>
      </c>
      <c r="M55" s="52">
        <f t="shared" si="22"/>
        <v>399</v>
      </c>
      <c r="N55" s="52" t="s">
        <v>140</v>
      </c>
      <c r="O55" s="53">
        <f t="shared" si="23"/>
        <v>399</v>
      </c>
      <c r="P55" s="53" t="s">
        <v>140</v>
      </c>
      <c r="Q55" s="52">
        <f t="shared" si="24"/>
        <v>999</v>
      </c>
      <c r="R55" s="52" t="s">
        <v>140</v>
      </c>
      <c r="S55" s="53">
        <f t="shared" si="25"/>
        <v>999</v>
      </c>
      <c r="T55" s="53" t="s">
        <v>140</v>
      </c>
      <c r="U55" s="52">
        <f t="shared" si="26"/>
        <v>399</v>
      </c>
      <c r="V55" s="52" t="s">
        <v>140</v>
      </c>
      <c r="W55" s="53">
        <f t="shared" si="27"/>
        <v>999</v>
      </c>
      <c r="X55" s="53" t="s">
        <v>140</v>
      </c>
      <c r="Y55" s="52">
        <f t="shared" si="28"/>
        <v>399</v>
      </c>
      <c r="Z55" s="52" t="s">
        <v>140</v>
      </c>
      <c r="AA55" s="53">
        <f t="shared" si="29"/>
        <v>399</v>
      </c>
      <c r="AB55" s="53" t="s">
        <v>140</v>
      </c>
      <c r="AC55" s="52">
        <f t="shared" si="30"/>
        <v>399</v>
      </c>
      <c r="AD55" s="52" t="s">
        <v>140</v>
      </c>
      <c r="AE55" s="53">
        <f t="shared" si="31"/>
        <v>399</v>
      </c>
      <c r="AF55" s="53" t="s">
        <v>140</v>
      </c>
    </row>
    <row r="56" spans="1:32" ht="12">
      <c r="A56" s="52">
        <f t="shared" si="16"/>
        <v>400</v>
      </c>
      <c r="B56" s="52" t="s">
        <v>140</v>
      </c>
      <c r="C56" s="53">
        <f t="shared" si="17"/>
        <v>400</v>
      </c>
      <c r="D56" s="53" t="s">
        <v>140</v>
      </c>
      <c r="E56" s="52">
        <f t="shared" si="18"/>
        <v>200</v>
      </c>
      <c r="F56" s="52" t="s">
        <v>140</v>
      </c>
      <c r="G56" s="53">
        <f t="shared" si="19"/>
        <v>200</v>
      </c>
      <c r="H56" s="53" t="s">
        <v>140</v>
      </c>
      <c r="I56" s="52">
        <f t="shared" si="20"/>
        <v>400</v>
      </c>
      <c r="J56" s="52" t="s">
        <v>140</v>
      </c>
      <c r="K56" s="53">
        <f t="shared" si="21"/>
        <v>400</v>
      </c>
      <c r="L56" s="53" t="s">
        <v>140</v>
      </c>
      <c r="M56" s="52">
        <f t="shared" si="22"/>
        <v>400</v>
      </c>
      <c r="N56" s="52" t="s">
        <v>140</v>
      </c>
      <c r="O56" s="53">
        <f t="shared" si="23"/>
        <v>400</v>
      </c>
      <c r="P56" s="53" t="s">
        <v>140</v>
      </c>
      <c r="Q56" s="52">
        <f t="shared" si="24"/>
        <v>1000</v>
      </c>
      <c r="R56" s="52" t="s">
        <v>140</v>
      </c>
      <c r="S56" s="53">
        <f t="shared" si="25"/>
        <v>1000</v>
      </c>
      <c r="T56" s="53" t="s">
        <v>140</v>
      </c>
      <c r="U56" s="52">
        <f t="shared" si="26"/>
        <v>400</v>
      </c>
      <c r="V56" s="52" t="s">
        <v>140</v>
      </c>
      <c r="W56" s="53">
        <f t="shared" si="27"/>
        <v>1000</v>
      </c>
      <c r="X56" s="53" t="s">
        <v>140</v>
      </c>
      <c r="Y56" s="52">
        <f t="shared" si="28"/>
        <v>400</v>
      </c>
      <c r="Z56" s="52" t="s">
        <v>140</v>
      </c>
      <c r="AA56" s="53">
        <f t="shared" si="29"/>
        <v>400</v>
      </c>
      <c r="AB56" s="53" t="s">
        <v>140</v>
      </c>
      <c r="AC56" s="52">
        <f t="shared" si="30"/>
        <v>400</v>
      </c>
      <c r="AD56" s="52" t="s">
        <v>140</v>
      </c>
      <c r="AE56" s="53">
        <f t="shared" si="31"/>
        <v>400</v>
      </c>
      <c r="AF56" s="53" t="s">
        <v>140</v>
      </c>
    </row>
    <row r="57" spans="1:32" ht="12">
      <c r="A57" s="52">
        <f t="shared" si="16"/>
        <v>401</v>
      </c>
      <c r="B57" s="52" t="s">
        <v>140</v>
      </c>
      <c r="C57" s="53">
        <f t="shared" si="17"/>
        <v>401</v>
      </c>
      <c r="D57" s="53" t="s">
        <v>140</v>
      </c>
      <c r="E57" s="52">
        <f t="shared" si="18"/>
        <v>201</v>
      </c>
      <c r="F57" s="52" t="s">
        <v>140</v>
      </c>
      <c r="G57" s="53">
        <f t="shared" si="19"/>
        <v>201</v>
      </c>
      <c r="H57" s="53" t="s">
        <v>140</v>
      </c>
      <c r="I57" s="52">
        <f t="shared" si="20"/>
        <v>401</v>
      </c>
      <c r="J57" s="52" t="s">
        <v>140</v>
      </c>
      <c r="K57" s="53">
        <f t="shared" si="21"/>
        <v>401</v>
      </c>
      <c r="L57" s="53" t="s">
        <v>140</v>
      </c>
      <c r="M57" s="52">
        <f t="shared" si="22"/>
        <v>401</v>
      </c>
      <c r="N57" s="52" t="s">
        <v>140</v>
      </c>
      <c r="O57" s="53">
        <f t="shared" si="23"/>
        <v>401</v>
      </c>
      <c r="P57" s="53" t="s">
        <v>140</v>
      </c>
      <c r="Q57" s="52">
        <f t="shared" si="24"/>
        <v>1001</v>
      </c>
      <c r="R57" s="52" t="s">
        <v>140</v>
      </c>
      <c r="S57" s="53">
        <f t="shared" si="25"/>
        <v>1001</v>
      </c>
      <c r="T57" s="53" t="s">
        <v>140</v>
      </c>
      <c r="U57" s="52">
        <f t="shared" si="26"/>
        <v>401</v>
      </c>
      <c r="V57" s="52" t="s">
        <v>140</v>
      </c>
      <c r="W57" s="53">
        <f t="shared" si="27"/>
        <v>1001</v>
      </c>
      <c r="X57" s="53" t="s">
        <v>140</v>
      </c>
      <c r="Y57" s="52">
        <f t="shared" si="28"/>
        <v>401</v>
      </c>
      <c r="Z57" s="52" t="s">
        <v>140</v>
      </c>
      <c r="AA57" s="53">
        <f t="shared" si="29"/>
        <v>401</v>
      </c>
      <c r="AB57" s="53" t="s">
        <v>140</v>
      </c>
      <c r="AC57" s="52">
        <f t="shared" si="30"/>
        <v>401</v>
      </c>
      <c r="AD57" s="52" t="s">
        <v>140</v>
      </c>
      <c r="AE57" s="53">
        <f t="shared" si="31"/>
        <v>401</v>
      </c>
      <c r="AF57" s="53" t="s">
        <v>140</v>
      </c>
    </row>
    <row r="58" spans="1:32" ht="12">
      <c r="A58" s="52">
        <f t="shared" si="16"/>
        <v>402</v>
      </c>
      <c r="B58" s="52" t="s">
        <v>140</v>
      </c>
      <c r="C58" s="53">
        <f t="shared" si="17"/>
        <v>402</v>
      </c>
      <c r="D58" s="53" t="s">
        <v>140</v>
      </c>
      <c r="E58" s="52">
        <f t="shared" si="18"/>
        <v>202</v>
      </c>
      <c r="F58" s="52" t="s">
        <v>140</v>
      </c>
      <c r="G58" s="53">
        <f t="shared" si="19"/>
        <v>202</v>
      </c>
      <c r="H58" s="53" t="s">
        <v>140</v>
      </c>
      <c r="I58" s="52">
        <f t="shared" si="20"/>
        <v>402</v>
      </c>
      <c r="J58" s="52" t="s">
        <v>140</v>
      </c>
      <c r="K58" s="53">
        <f t="shared" si="21"/>
        <v>402</v>
      </c>
      <c r="L58" s="53" t="s">
        <v>140</v>
      </c>
      <c r="M58" s="52">
        <f t="shared" si="22"/>
        <v>402</v>
      </c>
      <c r="N58" s="52" t="s">
        <v>140</v>
      </c>
      <c r="O58" s="53">
        <f t="shared" si="23"/>
        <v>402</v>
      </c>
      <c r="P58" s="53" t="s">
        <v>140</v>
      </c>
      <c r="Q58" s="52">
        <f t="shared" si="24"/>
        <v>1002</v>
      </c>
      <c r="R58" s="52" t="s">
        <v>140</v>
      </c>
      <c r="S58" s="53">
        <f t="shared" si="25"/>
        <v>1002</v>
      </c>
      <c r="T58" s="53" t="s">
        <v>140</v>
      </c>
      <c r="U58" s="52">
        <f t="shared" si="26"/>
        <v>402</v>
      </c>
      <c r="V58" s="52" t="s">
        <v>140</v>
      </c>
      <c r="W58" s="53">
        <f t="shared" si="27"/>
        <v>1002</v>
      </c>
      <c r="X58" s="53" t="s">
        <v>140</v>
      </c>
      <c r="Y58" s="52">
        <f t="shared" si="28"/>
        <v>402</v>
      </c>
      <c r="Z58" s="52" t="s">
        <v>140</v>
      </c>
      <c r="AA58" s="53">
        <f t="shared" si="29"/>
        <v>402</v>
      </c>
      <c r="AB58" s="53" t="s">
        <v>140</v>
      </c>
      <c r="AC58" s="52">
        <f t="shared" si="30"/>
        <v>402</v>
      </c>
      <c r="AD58" s="52" t="s">
        <v>140</v>
      </c>
      <c r="AE58" s="53">
        <f t="shared" si="31"/>
        <v>402</v>
      </c>
      <c r="AF58" s="53" t="s">
        <v>140</v>
      </c>
    </row>
    <row r="59" spans="1:32" ht="12">
      <c r="A59" s="52">
        <f t="shared" si="16"/>
        <v>403</v>
      </c>
      <c r="B59" s="52" t="s">
        <v>140</v>
      </c>
      <c r="C59" s="53">
        <f t="shared" si="17"/>
        <v>403</v>
      </c>
      <c r="D59" s="53" t="s">
        <v>140</v>
      </c>
      <c r="E59" s="52">
        <f t="shared" si="18"/>
        <v>203</v>
      </c>
      <c r="F59" s="52" t="s">
        <v>140</v>
      </c>
      <c r="G59" s="53">
        <f t="shared" si="19"/>
        <v>203</v>
      </c>
      <c r="H59" s="53" t="s">
        <v>140</v>
      </c>
      <c r="I59" s="52">
        <f t="shared" si="20"/>
        <v>403</v>
      </c>
      <c r="J59" s="52" t="s">
        <v>140</v>
      </c>
      <c r="K59" s="53">
        <f t="shared" si="21"/>
        <v>403</v>
      </c>
      <c r="L59" s="53" t="s">
        <v>140</v>
      </c>
      <c r="M59" s="52">
        <f t="shared" si="22"/>
        <v>403</v>
      </c>
      <c r="N59" s="52" t="s">
        <v>140</v>
      </c>
      <c r="O59" s="53">
        <f t="shared" si="23"/>
        <v>403</v>
      </c>
      <c r="P59" s="53" t="s">
        <v>140</v>
      </c>
      <c r="Q59" s="52">
        <f t="shared" si="24"/>
        <v>1003</v>
      </c>
      <c r="R59" s="52" t="s">
        <v>140</v>
      </c>
      <c r="S59" s="53">
        <f t="shared" si="25"/>
        <v>1003</v>
      </c>
      <c r="T59" s="53" t="s">
        <v>140</v>
      </c>
      <c r="U59" s="52">
        <f t="shared" si="26"/>
        <v>403</v>
      </c>
      <c r="V59" s="52" t="s">
        <v>140</v>
      </c>
      <c r="W59" s="53">
        <f t="shared" si="27"/>
        <v>1003</v>
      </c>
      <c r="X59" s="53" t="s">
        <v>140</v>
      </c>
      <c r="Y59" s="52">
        <f t="shared" si="28"/>
        <v>403</v>
      </c>
      <c r="Z59" s="52" t="s">
        <v>140</v>
      </c>
      <c r="AA59" s="53">
        <f t="shared" si="29"/>
        <v>403</v>
      </c>
      <c r="AB59" s="53" t="s">
        <v>140</v>
      </c>
      <c r="AC59" s="52">
        <f t="shared" si="30"/>
        <v>403</v>
      </c>
      <c r="AD59" s="52" t="s">
        <v>140</v>
      </c>
      <c r="AE59" s="53">
        <f t="shared" si="31"/>
        <v>403</v>
      </c>
      <c r="AF59" s="53" t="s">
        <v>140</v>
      </c>
    </row>
    <row r="60" spans="1:32" ht="12">
      <c r="A60" s="52">
        <f t="shared" si="16"/>
        <v>404</v>
      </c>
      <c r="B60" s="52" t="s">
        <v>140</v>
      </c>
      <c r="C60" s="53">
        <f t="shared" si="17"/>
        <v>404</v>
      </c>
      <c r="D60" s="53" t="s">
        <v>140</v>
      </c>
      <c r="E60" s="52">
        <f t="shared" si="18"/>
        <v>204</v>
      </c>
      <c r="F60" s="52" t="s">
        <v>140</v>
      </c>
      <c r="G60" s="53">
        <f t="shared" si="19"/>
        <v>204</v>
      </c>
      <c r="H60" s="53" t="s">
        <v>140</v>
      </c>
      <c r="I60" s="52">
        <f t="shared" si="20"/>
        <v>404</v>
      </c>
      <c r="J60" s="52" t="s">
        <v>140</v>
      </c>
      <c r="K60" s="53">
        <f t="shared" si="21"/>
        <v>404</v>
      </c>
      <c r="L60" s="53" t="s">
        <v>140</v>
      </c>
      <c r="M60" s="52">
        <f t="shared" si="22"/>
        <v>404</v>
      </c>
      <c r="N60" s="52" t="s">
        <v>140</v>
      </c>
      <c r="O60" s="53">
        <f t="shared" si="23"/>
        <v>404</v>
      </c>
      <c r="P60" s="53" t="s">
        <v>140</v>
      </c>
      <c r="Q60" s="52">
        <f t="shared" si="24"/>
        <v>1004</v>
      </c>
      <c r="R60" s="52" t="s">
        <v>140</v>
      </c>
      <c r="S60" s="53">
        <f t="shared" si="25"/>
        <v>1004</v>
      </c>
      <c r="T60" s="53" t="s">
        <v>140</v>
      </c>
      <c r="U60" s="52">
        <f t="shared" si="26"/>
        <v>404</v>
      </c>
      <c r="V60" s="52" t="s">
        <v>140</v>
      </c>
      <c r="W60" s="53">
        <f t="shared" si="27"/>
        <v>1004</v>
      </c>
      <c r="X60" s="53" t="s">
        <v>140</v>
      </c>
      <c r="Y60" s="52">
        <f t="shared" si="28"/>
        <v>404</v>
      </c>
      <c r="Z60" s="52" t="s">
        <v>140</v>
      </c>
      <c r="AA60" s="53">
        <f t="shared" si="29"/>
        <v>404</v>
      </c>
      <c r="AB60" s="53" t="s">
        <v>140</v>
      </c>
      <c r="AC60" s="52">
        <f t="shared" si="30"/>
        <v>404</v>
      </c>
      <c r="AD60" s="52" t="s">
        <v>140</v>
      </c>
      <c r="AE60" s="53">
        <f t="shared" si="31"/>
        <v>404</v>
      </c>
      <c r="AF60" s="53" t="s">
        <v>140</v>
      </c>
    </row>
    <row r="61" spans="1:32" ht="12">
      <c r="A61" s="52">
        <f t="shared" si="16"/>
        <v>405</v>
      </c>
      <c r="B61" s="52" t="s">
        <v>140</v>
      </c>
      <c r="C61" s="53">
        <f t="shared" si="17"/>
        <v>405</v>
      </c>
      <c r="D61" s="53" t="s">
        <v>140</v>
      </c>
      <c r="E61" s="52">
        <f t="shared" si="18"/>
        <v>205</v>
      </c>
      <c r="F61" s="52" t="s">
        <v>140</v>
      </c>
      <c r="G61" s="53">
        <f t="shared" si="19"/>
        <v>205</v>
      </c>
      <c r="H61" s="53" t="s">
        <v>140</v>
      </c>
      <c r="I61" s="52">
        <f t="shared" si="20"/>
        <v>405</v>
      </c>
      <c r="J61" s="52" t="s">
        <v>140</v>
      </c>
      <c r="K61" s="53">
        <f t="shared" si="21"/>
        <v>405</v>
      </c>
      <c r="L61" s="53" t="s">
        <v>140</v>
      </c>
      <c r="M61" s="52">
        <f t="shared" si="22"/>
        <v>405</v>
      </c>
      <c r="N61" s="52" t="s">
        <v>140</v>
      </c>
      <c r="O61" s="53">
        <f t="shared" si="23"/>
        <v>405</v>
      </c>
      <c r="P61" s="53" t="s">
        <v>140</v>
      </c>
      <c r="Q61" s="52">
        <f t="shared" si="24"/>
        <v>1005</v>
      </c>
      <c r="R61" s="52" t="s">
        <v>140</v>
      </c>
      <c r="S61" s="53">
        <f t="shared" si="25"/>
        <v>1005</v>
      </c>
      <c r="T61" s="53" t="s">
        <v>140</v>
      </c>
      <c r="U61" s="52">
        <f t="shared" si="26"/>
        <v>405</v>
      </c>
      <c r="V61" s="52" t="s">
        <v>140</v>
      </c>
      <c r="W61" s="53">
        <f t="shared" si="27"/>
        <v>1005</v>
      </c>
      <c r="X61" s="53" t="s">
        <v>140</v>
      </c>
      <c r="Y61" s="52">
        <f t="shared" si="28"/>
        <v>405</v>
      </c>
      <c r="Z61" s="52" t="s">
        <v>140</v>
      </c>
      <c r="AA61" s="53">
        <f t="shared" si="29"/>
        <v>405</v>
      </c>
      <c r="AB61" s="53" t="s">
        <v>140</v>
      </c>
      <c r="AC61" s="52">
        <f t="shared" si="30"/>
        <v>405</v>
      </c>
      <c r="AD61" s="52" t="s">
        <v>140</v>
      </c>
      <c r="AE61" s="53">
        <f t="shared" si="31"/>
        <v>405</v>
      </c>
      <c r="AF61" s="53" t="s">
        <v>140</v>
      </c>
    </row>
    <row r="62" spans="1:32" ht="12">
      <c r="A62" s="52">
        <f t="shared" si="16"/>
        <v>406</v>
      </c>
      <c r="B62" s="52" t="s">
        <v>140</v>
      </c>
      <c r="C62" s="53">
        <f t="shared" si="17"/>
        <v>406</v>
      </c>
      <c r="D62" s="53" t="s">
        <v>140</v>
      </c>
      <c r="E62" s="52">
        <f t="shared" si="18"/>
        <v>206</v>
      </c>
      <c r="F62" s="52" t="s">
        <v>140</v>
      </c>
      <c r="G62" s="53">
        <f t="shared" si="19"/>
        <v>206</v>
      </c>
      <c r="H62" s="53" t="s">
        <v>140</v>
      </c>
      <c r="I62" s="52">
        <f t="shared" si="20"/>
        <v>406</v>
      </c>
      <c r="J62" s="52" t="s">
        <v>140</v>
      </c>
      <c r="K62" s="53">
        <f t="shared" si="21"/>
        <v>406</v>
      </c>
      <c r="L62" s="53" t="s">
        <v>140</v>
      </c>
      <c r="M62" s="52">
        <f t="shared" si="22"/>
        <v>406</v>
      </c>
      <c r="N62" s="52" t="s">
        <v>140</v>
      </c>
      <c r="O62" s="53">
        <f t="shared" si="23"/>
        <v>406</v>
      </c>
      <c r="P62" s="53" t="s">
        <v>140</v>
      </c>
      <c r="Q62" s="52">
        <f t="shared" si="24"/>
        <v>1006</v>
      </c>
      <c r="R62" s="52" t="s">
        <v>140</v>
      </c>
      <c r="S62" s="53">
        <f t="shared" si="25"/>
        <v>1006</v>
      </c>
      <c r="T62" s="53" t="s">
        <v>140</v>
      </c>
      <c r="U62" s="52">
        <f t="shared" si="26"/>
        <v>406</v>
      </c>
      <c r="V62" s="52" t="s">
        <v>140</v>
      </c>
      <c r="W62" s="53">
        <f t="shared" si="27"/>
        <v>1006</v>
      </c>
      <c r="X62" s="53" t="s">
        <v>140</v>
      </c>
      <c r="Y62" s="52">
        <f t="shared" si="28"/>
        <v>406</v>
      </c>
      <c r="Z62" s="52" t="s">
        <v>140</v>
      </c>
      <c r="AA62" s="53">
        <f t="shared" si="29"/>
        <v>406</v>
      </c>
      <c r="AB62" s="53" t="s">
        <v>140</v>
      </c>
      <c r="AC62" s="52">
        <f t="shared" si="30"/>
        <v>406</v>
      </c>
      <c r="AD62" s="52" t="s">
        <v>140</v>
      </c>
      <c r="AE62" s="53">
        <f t="shared" si="31"/>
        <v>406</v>
      </c>
      <c r="AF62" s="53" t="s">
        <v>140</v>
      </c>
    </row>
    <row r="63" spans="1:32" ht="12">
      <c r="A63" s="52">
        <f t="shared" si="16"/>
        <v>407</v>
      </c>
      <c r="B63" s="52" t="s">
        <v>140</v>
      </c>
      <c r="C63" s="53">
        <f t="shared" si="17"/>
        <v>407</v>
      </c>
      <c r="D63" s="53" t="s">
        <v>140</v>
      </c>
      <c r="E63" s="52">
        <f t="shared" si="18"/>
        <v>207</v>
      </c>
      <c r="F63" s="52" t="s">
        <v>140</v>
      </c>
      <c r="G63" s="53">
        <f t="shared" si="19"/>
        <v>207</v>
      </c>
      <c r="H63" s="53" t="s">
        <v>140</v>
      </c>
      <c r="I63" s="52">
        <f t="shared" si="20"/>
        <v>407</v>
      </c>
      <c r="J63" s="52" t="s">
        <v>140</v>
      </c>
      <c r="K63" s="53">
        <f t="shared" si="21"/>
        <v>407</v>
      </c>
      <c r="L63" s="53" t="s">
        <v>140</v>
      </c>
      <c r="M63" s="52">
        <f t="shared" si="22"/>
        <v>407</v>
      </c>
      <c r="N63" s="52" t="s">
        <v>140</v>
      </c>
      <c r="O63" s="53">
        <f t="shared" si="23"/>
        <v>407</v>
      </c>
      <c r="P63" s="53" t="s">
        <v>140</v>
      </c>
      <c r="Q63" s="52">
        <f t="shared" si="24"/>
        <v>1007</v>
      </c>
      <c r="R63" s="52" t="s">
        <v>140</v>
      </c>
      <c r="S63" s="53">
        <f t="shared" si="25"/>
        <v>1007</v>
      </c>
      <c r="T63" s="53" t="s">
        <v>140</v>
      </c>
      <c r="U63" s="52">
        <f t="shared" si="26"/>
        <v>407</v>
      </c>
      <c r="V63" s="52" t="s">
        <v>140</v>
      </c>
      <c r="W63" s="53">
        <f t="shared" si="27"/>
        <v>1007</v>
      </c>
      <c r="X63" s="53" t="s">
        <v>140</v>
      </c>
      <c r="Y63" s="52">
        <f t="shared" si="28"/>
        <v>407</v>
      </c>
      <c r="Z63" s="52" t="s">
        <v>140</v>
      </c>
      <c r="AA63" s="53">
        <f t="shared" si="29"/>
        <v>407</v>
      </c>
      <c r="AB63" s="53" t="s">
        <v>140</v>
      </c>
      <c r="AC63" s="52">
        <f t="shared" si="30"/>
        <v>407</v>
      </c>
      <c r="AD63" s="52" t="s">
        <v>140</v>
      </c>
      <c r="AE63" s="53">
        <f t="shared" si="31"/>
        <v>407</v>
      </c>
      <c r="AF63" s="53" t="s">
        <v>140</v>
      </c>
    </row>
    <row r="64" spans="1:32" ht="12">
      <c r="A64" s="52">
        <f t="shared" si="16"/>
        <v>408</v>
      </c>
      <c r="B64" s="52" t="s">
        <v>140</v>
      </c>
      <c r="C64" s="53">
        <f t="shared" si="17"/>
        <v>408</v>
      </c>
      <c r="D64" s="53" t="s">
        <v>140</v>
      </c>
      <c r="E64" s="52">
        <f t="shared" si="18"/>
        <v>208</v>
      </c>
      <c r="F64" s="52" t="s">
        <v>140</v>
      </c>
      <c r="G64" s="53">
        <f t="shared" si="19"/>
        <v>208</v>
      </c>
      <c r="H64" s="53" t="s">
        <v>140</v>
      </c>
      <c r="I64" s="52">
        <f t="shared" si="20"/>
        <v>408</v>
      </c>
      <c r="J64" s="52" t="s">
        <v>140</v>
      </c>
      <c r="K64" s="53">
        <f t="shared" si="21"/>
        <v>408</v>
      </c>
      <c r="L64" s="53" t="s">
        <v>140</v>
      </c>
      <c r="M64" s="52">
        <f t="shared" si="22"/>
        <v>408</v>
      </c>
      <c r="N64" s="52" t="s">
        <v>140</v>
      </c>
      <c r="O64" s="53">
        <f t="shared" si="23"/>
        <v>408</v>
      </c>
      <c r="P64" s="53" t="s">
        <v>140</v>
      </c>
      <c r="Q64" s="52">
        <f t="shared" si="24"/>
        <v>1008</v>
      </c>
      <c r="R64" s="52" t="s">
        <v>140</v>
      </c>
      <c r="S64" s="53">
        <f t="shared" si="25"/>
        <v>1008</v>
      </c>
      <c r="T64" s="53" t="s">
        <v>140</v>
      </c>
      <c r="U64" s="52">
        <f t="shared" si="26"/>
        <v>408</v>
      </c>
      <c r="V64" s="52" t="s">
        <v>140</v>
      </c>
      <c r="W64" s="53">
        <f t="shared" si="27"/>
        <v>1008</v>
      </c>
      <c r="X64" s="53" t="s">
        <v>140</v>
      </c>
      <c r="Y64" s="52">
        <f t="shared" si="28"/>
        <v>408</v>
      </c>
      <c r="Z64" s="52" t="s">
        <v>140</v>
      </c>
      <c r="AA64" s="53">
        <f t="shared" si="29"/>
        <v>408</v>
      </c>
      <c r="AB64" s="53" t="s">
        <v>140</v>
      </c>
      <c r="AC64" s="52">
        <f t="shared" si="30"/>
        <v>408</v>
      </c>
      <c r="AD64" s="52" t="s">
        <v>140</v>
      </c>
      <c r="AE64" s="53">
        <f t="shared" si="31"/>
        <v>408</v>
      </c>
      <c r="AF64" s="53" t="s">
        <v>140</v>
      </c>
    </row>
    <row r="65" spans="1:32" ht="12">
      <c r="A65" s="52">
        <f t="shared" si="16"/>
        <v>409</v>
      </c>
      <c r="B65" s="52" t="s">
        <v>140</v>
      </c>
      <c r="C65" s="53">
        <f t="shared" si="17"/>
        <v>409</v>
      </c>
      <c r="D65" s="53" t="s">
        <v>140</v>
      </c>
      <c r="E65" s="52">
        <f t="shared" si="18"/>
        <v>209</v>
      </c>
      <c r="F65" s="52" t="s">
        <v>140</v>
      </c>
      <c r="G65" s="53">
        <f t="shared" si="19"/>
        <v>209</v>
      </c>
      <c r="H65" s="53" t="s">
        <v>140</v>
      </c>
      <c r="I65" s="52">
        <f t="shared" si="20"/>
        <v>409</v>
      </c>
      <c r="J65" s="52" t="s">
        <v>140</v>
      </c>
      <c r="K65" s="53">
        <f t="shared" si="21"/>
        <v>409</v>
      </c>
      <c r="L65" s="53" t="s">
        <v>140</v>
      </c>
      <c r="M65" s="52">
        <f t="shared" si="22"/>
        <v>409</v>
      </c>
      <c r="N65" s="52" t="s">
        <v>140</v>
      </c>
      <c r="O65" s="53">
        <f t="shared" si="23"/>
        <v>409</v>
      </c>
      <c r="P65" s="53" t="s">
        <v>140</v>
      </c>
      <c r="Q65" s="52">
        <f t="shared" si="24"/>
        <v>1009</v>
      </c>
      <c r="R65" s="52" t="s">
        <v>140</v>
      </c>
      <c r="S65" s="53">
        <f t="shared" si="25"/>
        <v>1009</v>
      </c>
      <c r="T65" s="53" t="s">
        <v>140</v>
      </c>
      <c r="U65" s="52">
        <f t="shared" si="26"/>
        <v>409</v>
      </c>
      <c r="V65" s="52" t="s">
        <v>140</v>
      </c>
      <c r="W65" s="53">
        <f t="shared" si="27"/>
        <v>1009</v>
      </c>
      <c r="X65" s="53" t="s">
        <v>140</v>
      </c>
      <c r="Y65" s="52">
        <f t="shared" si="28"/>
        <v>409</v>
      </c>
      <c r="Z65" s="52" t="s">
        <v>140</v>
      </c>
      <c r="AA65" s="53">
        <f t="shared" si="29"/>
        <v>409</v>
      </c>
      <c r="AB65" s="53" t="s">
        <v>140</v>
      </c>
      <c r="AC65" s="52">
        <f t="shared" si="30"/>
        <v>409</v>
      </c>
      <c r="AD65" s="52" t="s">
        <v>140</v>
      </c>
      <c r="AE65" s="53">
        <f t="shared" si="31"/>
        <v>409</v>
      </c>
      <c r="AF65" s="53" t="s">
        <v>140</v>
      </c>
    </row>
    <row r="66" spans="1:32" ht="12">
      <c r="A66" s="52">
        <f t="shared" si="16"/>
        <v>410</v>
      </c>
      <c r="B66" s="52" t="s">
        <v>140</v>
      </c>
      <c r="C66" s="53">
        <f t="shared" si="17"/>
        <v>410</v>
      </c>
      <c r="D66" s="53" t="s">
        <v>140</v>
      </c>
      <c r="E66" s="52">
        <f t="shared" si="18"/>
        <v>210</v>
      </c>
      <c r="F66" s="52" t="s">
        <v>140</v>
      </c>
      <c r="G66" s="53">
        <f t="shared" si="19"/>
        <v>210</v>
      </c>
      <c r="H66" s="53" t="s">
        <v>140</v>
      </c>
      <c r="I66" s="52">
        <f t="shared" si="20"/>
        <v>410</v>
      </c>
      <c r="J66" s="52" t="s">
        <v>140</v>
      </c>
      <c r="K66" s="53">
        <f t="shared" si="21"/>
        <v>410</v>
      </c>
      <c r="L66" s="53" t="s">
        <v>140</v>
      </c>
      <c r="M66" s="52">
        <f t="shared" si="22"/>
        <v>410</v>
      </c>
      <c r="N66" s="52" t="s">
        <v>140</v>
      </c>
      <c r="O66" s="53">
        <f t="shared" si="23"/>
        <v>410</v>
      </c>
      <c r="P66" s="53" t="s">
        <v>140</v>
      </c>
      <c r="Q66" s="52">
        <f t="shared" si="24"/>
        <v>1010</v>
      </c>
      <c r="R66" s="52" t="s">
        <v>140</v>
      </c>
      <c r="S66" s="53">
        <f t="shared" si="25"/>
        <v>1010</v>
      </c>
      <c r="T66" s="53" t="s">
        <v>140</v>
      </c>
      <c r="U66" s="52">
        <f t="shared" si="26"/>
        <v>410</v>
      </c>
      <c r="V66" s="52" t="s">
        <v>140</v>
      </c>
      <c r="W66" s="53">
        <f t="shared" si="27"/>
        <v>1010</v>
      </c>
      <c r="X66" s="53" t="s">
        <v>140</v>
      </c>
      <c r="Y66" s="52">
        <f t="shared" si="28"/>
        <v>410</v>
      </c>
      <c r="Z66" s="52" t="s">
        <v>140</v>
      </c>
      <c r="AA66" s="53">
        <f t="shared" si="29"/>
        <v>410</v>
      </c>
      <c r="AB66" s="53" t="s">
        <v>140</v>
      </c>
      <c r="AC66" s="52">
        <f t="shared" si="30"/>
        <v>410</v>
      </c>
      <c r="AD66" s="52" t="s">
        <v>140</v>
      </c>
      <c r="AE66" s="53">
        <f t="shared" si="31"/>
        <v>410</v>
      </c>
      <c r="AF66" s="53" t="s">
        <v>140</v>
      </c>
    </row>
    <row r="67" spans="1:32" ht="12">
      <c r="A67" s="52">
        <f t="shared" si="16"/>
        <v>411</v>
      </c>
      <c r="B67" s="52" t="s">
        <v>140</v>
      </c>
      <c r="C67" s="53">
        <f t="shared" si="17"/>
        <v>411</v>
      </c>
      <c r="D67" s="53" t="s">
        <v>140</v>
      </c>
      <c r="E67" s="52">
        <f t="shared" si="18"/>
        <v>211</v>
      </c>
      <c r="F67" s="52" t="s">
        <v>140</v>
      </c>
      <c r="G67" s="53">
        <f t="shared" si="19"/>
        <v>211</v>
      </c>
      <c r="H67" s="53" t="s">
        <v>140</v>
      </c>
      <c r="I67" s="52">
        <f t="shared" si="20"/>
        <v>411</v>
      </c>
      <c r="J67" s="52" t="s">
        <v>140</v>
      </c>
      <c r="K67" s="53">
        <f t="shared" si="21"/>
        <v>411</v>
      </c>
      <c r="L67" s="53" t="s">
        <v>140</v>
      </c>
      <c r="M67" s="52">
        <f t="shared" si="22"/>
        <v>411</v>
      </c>
      <c r="N67" s="52" t="s">
        <v>140</v>
      </c>
      <c r="O67" s="53">
        <f t="shared" si="23"/>
        <v>411</v>
      </c>
      <c r="P67" s="53" t="s">
        <v>140</v>
      </c>
      <c r="Q67" s="52">
        <f t="shared" si="24"/>
        <v>1011</v>
      </c>
      <c r="R67" s="52" t="s">
        <v>140</v>
      </c>
      <c r="S67" s="53">
        <f t="shared" si="25"/>
        <v>1011</v>
      </c>
      <c r="T67" s="53" t="s">
        <v>140</v>
      </c>
      <c r="U67" s="52">
        <f t="shared" si="26"/>
        <v>411</v>
      </c>
      <c r="V67" s="52" t="s">
        <v>140</v>
      </c>
      <c r="W67" s="53">
        <f t="shared" si="27"/>
        <v>1011</v>
      </c>
      <c r="X67" s="53" t="s">
        <v>140</v>
      </c>
      <c r="Y67" s="52">
        <f t="shared" si="28"/>
        <v>411</v>
      </c>
      <c r="Z67" s="52" t="s">
        <v>140</v>
      </c>
      <c r="AA67" s="53">
        <f t="shared" si="29"/>
        <v>411</v>
      </c>
      <c r="AB67" s="53" t="s">
        <v>140</v>
      </c>
      <c r="AC67" s="52">
        <f t="shared" si="30"/>
        <v>411</v>
      </c>
      <c r="AD67" s="52" t="s">
        <v>140</v>
      </c>
      <c r="AE67" s="53">
        <f t="shared" si="31"/>
        <v>411</v>
      </c>
      <c r="AF67" s="53" t="s">
        <v>140</v>
      </c>
    </row>
    <row r="68" spans="1:32" ht="12">
      <c r="A68" s="52">
        <f t="shared" si="16"/>
        <v>412</v>
      </c>
      <c r="B68" s="52" t="s">
        <v>140</v>
      </c>
      <c r="C68" s="53">
        <f t="shared" si="17"/>
        <v>412</v>
      </c>
      <c r="D68" s="53" t="s">
        <v>140</v>
      </c>
      <c r="E68" s="52">
        <f t="shared" si="18"/>
        <v>212</v>
      </c>
      <c r="F68" s="52" t="s">
        <v>140</v>
      </c>
      <c r="G68" s="53">
        <f t="shared" si="19"/>
        <v>212</v>
      </c>
      <c r="H68" s="53" t="s">
        <v>140</v>
      </c>
      <c r="I68" s="52">
        <f t="shared" si="20"/>
        <v>412</v>
      </c>
      <c r="J68" s="52" t="s">
        <v>140</v>
      </c>
      <c r="K68" s="53">
        <f t="shared" si="21"/>
        <v>412</v>
      </c>
      <c r="L68" s="53" t="s">
        <v>140</v>
      </c>
      <c r="M68" s="52">
        <f t="shared" si="22"/>
        <v>412</v>
      </c>
      <c r="N68" s="52" t="s">
        <v>140</v>
      </c>
      <c r="O68" s="53">
        <f t="shared" si="23"/>
        <v>412</v>
      </c>
      <c r="P68" s="53" t="s">
        <v>140</v>
      </c>
      <c r="Q68" s="52">
        <f t="shared" si="24"/>
        <v>1012</v>
      </c>
      <c r="R68" s="52" t="s">
        <v>140</v>
      </c>
      <c r="S68" s="53">
        <f t="shared" si="25"/>
        <v>1012</v>
      </c>
      <c r="T68" s="53" t="s">
        <v>140</v>
      </c>
      <c r="U68" s="52">
        <f t="shared" si="26"/>
        <v>412</v>
      </c>
      <c r="V68" s="52" t="s">
        <v>140</v>
      </c>
      <c r="W68" s="53">
        <f t="shared" si="27"/>
        <v>1012</v>
      </c>
      <c r="X68" s="53" t="s">
        <v>140</v>
      </c>
      <c r="Y68" s="52">
        <f t="shared" si="28"/>
        <v>412</v>
      </c>
      <c r="Z68" s="52" t="s">
        <v>140</v>
      </c>
      <c r="AA68" s="53">
        <f t="shared" si="29"/>
        <v>412</v>
      </c>
      <c r="AB68" s="53" t="s">
        <v>140</v>
      </c>
      <c r="AC68" s="52">
        <f t="shared" si="30"/>
        <v>412</v>
      </c>
      <c r="AD68" s="52" t="s">
        <v>140</v>
      </c>
      <c r="AE68" s="53">
        <f t="shared" si="31"/>
        <v>412</v>
      </c>
      <c r="AF68" s="53" t="s">
        <v>140</v>
      </c>
    </row>
    <row r="69" spans="1:32" ht="12">
      <c r="A69" s="52">
        <f aca="true" t="shared" si="32" ref="A69:A100">A68+1</f>
        <v>413</v>
      </c>
      <c r="B69" s="52" t="s">
        <v>140</v>
      </c>
      <c r="C69" s="53">
        <f aca="true" t="shared" si="33" ref="C69:C100">C68+1</f>
        <v>413</v>
      </c>
      <c r="D69" s="53" t="s">
        <v>140</v>
      </c>
      <c r="E69" s="52">
        <f aca="true" t="shared" si="34" ref="E69:E100">E68+1</f>
        <v>213</v>
      </c>
      <c r="F69" s="52" t="s">
        <v>140</v>
      </c>
      <c r="G69" s="53">
        <f aca="true" t="shared" si="35" ref="G69:G100">G68+1</f>
        <v>213</v>
      </c>
      <c r="H69" s="53" t="s">
        <v>140</v>
      </c>
      <c r="I69" s="52">
        <f aca="true" t="shared" si="36" ref="I69:I100">I68+1</f>
        <v>413</v>
      </c>
      <c r="J69" s="52" t="s">
        <v>140</v>
      </c>
      <c r="K69" s="53">
        <f aca="true" t="shared" si="37" ref="K69:K100">K68+1</f>
        <v>413</v>
      </c>
      <c r="L69" s="53" t="s">
        <v>140</v>
      </c>
      <c r="M69" s="52">
        <f aca="true" t="shared" si="38" ref="M69:M100">M68+1</f>
        <v>413</v>
      </c>
      <c r="N69" s="52" t="s">
        <v>140</v>
      </c>
      <c r="O69" s="53">
        <f aca="true" t="shared" si="39" ref="O69:O100">O68+1</f>
        <v>413</v>
      </c>
      <c r="P69" s="53" t="s">
        <v>140</v>
      </c>
      <c r="Q69" s="52">
        <f aca="true" t="shared" si="40" ref="Q69:Q100">Q68+1</f>
        <v>1013</v>
      </c>
      <c r="R69" s="52" t="s">
        <v>140</v>
      </c>
      <c r="S69" s="53">
        <f aca="true" t="shared" si="41" ref="S69:S100">S68+1</f>
        <v>1013</v>
      </c>
      <c r="T69" s="53" t="s">
        <v>140</v>
      </c>
      <c r="U69" s="52">
        <f aca="true" t="shared" si="42" ref="U69:U100">U68+1</f>
        <v>413</v>
      </c>
      <c r="V69" s="52" t="s">
        <v>140</v>
      </c>
      <c r="W69" s="53">
        <f aca="true" t="shared" si="43" ref="W69:W100">W68+1</f>
        <v>1013</v>
      </c>
      <c r="X69" s="53" t="s">
        <v>140</v>
      </c>
      <c r="Y69" s="52">
        <f aca="true" t="shared" si="44" ref="Y69:Y100">Y68+1</f>
        <v>413</v>
      </c>
      <c r="Z69" s="52" t="s">
        <v>140</v>
      </c>
      <c r="AA69" s="53">
        <f aca="true" t="shared" si="45" ref="AA69:AA100">AA68+1</f>
        <v>413</v>
      </c>
      <c r="AB69" s="53" t="s">
        <v>140</v>
      </c>
      <c r="AC69" s="52">
        <f aca="true" t="shared" si="46" ref="AC69:AC100">AC68+1</f>
        <v>413</v>
      </c>
      <c r="AD69" s="52" t="s">
        <v>140</v>
      </c>
      <c r="AE69" s="53">
        <f aca="true" t="shared" si="47" ref="AE69:AE100">AE68+1</f>
        <v>413</v>
      </c>
      <c r="AF69" s="53" t="s">
        <v>140</v>
      </c>
    </row>
    <row r="70" spans="1:32" ht="12">
      <c r="A70" s="52">
        <f t="shared" si="32"/>
        <v>414</v>
      </c>
      <c r="B70" s="52" t="s">
        <v>140</v>
      </c>
      <c r="C70" s="53">
        <f t="shared" si="33"/>
        <v>414</v>
      </c>
      <c r="D70" s="53" t="s">
        <v>140</v>
      </c>
      <c r="E70" s="52">
        <f t="shared" si="34"/>
        <v>214</v>
      </c>
      <c r="F70" s="52" t="s">
        <v>140</v>
      </c>
      <c r="G70" s="53">
        <f t="shared" si="35"/>
        <v>214</v>
      </c>
      <c r="H70" s="53" t="s">
        <v>140</v>
      </c>
      <c r="I70" s="52">
        <f t="shared" si="36"/>
        <v>414</v>
      </c>
      <c r="J70" s="52" t="s">
        <v>140</v>
      </c>
      <c r="K70" s="53">
        <f t="shared" si="37"/>
        <v>414</v>
      </c>
      <c r="L70" s="53" t="s">
        <v>140</v>
      </c>
      <c r="M70" s="52">
        <f t="shared" si="38"/>
        <v>414</v>
      </c>
      <c r="N70" s="52" t="s">
        <v>140</v>
      </c>
      <c r="O70" s="53">
        <f t="shared" si="39"/>
        <v>414</v>
      </c>
      <c r="P70" s="53" t="s">
        <v>140</v>
      </c>
      <c r="Q70" s="52">
        <f t="shared" si="40"/>
        <v>1014</v>
      </c>
      <c r="R70" s="52" t="s">
        <v>140</v>
      </c>
      <c r="S70" s="53">
        <f t="shared" si="41"/>
        <v>1014</v>
      </c>
      <c r="T70" s="53" t="s">
        <v>140</v>
      </c>
      <c r="U70" s="52">
        <f t="shared" si="42"/>
        <v>414</v>
      </c>
      <c r="V70" s="52" t="s">
        <v>140</v>
      </c>
      <c r="W70" s="53">
        <f t="shared" si="43"/>
        <v>1014</v>
      </c>
      <c r="X70" s="53" t="s">
        <v>140</v>
      </c>
      <c r="Y70" s="52">
        <f t="shared" si="44"/>
        <v>414</v>
      </c>
      <c r="Z70" s="52" t="s">
        <v>140</v>
      </c>
      <c r="AA70" s="53">
        <f t="shared" si="45"/>
        <v>414</v>
      </c>
      <c r="AB70" s="53" t="s">
        <v>140</v>
      </c>
      <c r="AC70" s="52">
        <f t="shared" si="46"/>
        <v>414</v>
      </c>
      <c r="AD70" s="52" t="s">
        <v>140</v>
      </c>
      <c r="AE70" s="53">
        <f t="shared" si="47"/>
        <v>414</v>
      </c>
      <c r="AF70" s="53" t="s">
        <v>140</v>
      </c>
    </row>
    <row r="71" spans="1:32" ht="12">
      <c r="A71" s="52">
        <f t="shared" si="32"/>
        <v>415</v>
      </c>
      <c r="B71" s="52" t="s">
        <v>140</v>
      </c>
      <c r="C71" s="53">
        <f t="shared" si="33"/>
        <v>415</v>
      </c>
      <c r="D71" s="53" t="s">
        <v>140</v>
      </c>
      <c r="E71" s="52">
        <f t="shared" si="34"/>
        <v>215</v>
      </c>
      <c r="F71" s="52" t="s">
        <v>140</v>
      </c>
      <c r="G71" s="53">
        <f t="shared" si="35"/>
        <v>215</v>
      </c>
      <c r="H71" s="53" t="s">
        <v>140</v>
      </c>
      <c r="I71" s="52">
        <f t="shared" si="36"/>
        <v>415</v>
      </c>
      <c r="J71" s="52" t="s">
        <v>140</v>
      </c>
      <c r="K71" s="53">
        <f t="shared" si="37"/>
        <v>415</v>
      </c>
      <c r="L71" s="53" t="s">
        <v>140</v>
      </c>
      <c r="M71" s="52">
        <f t="shared" si="38"/>
        <v>415</v>
      </c>
      <c r="N71" s="52" t="s">
        <v>140</v>
      </c>
      <c r="O71" s="53">
        <f t="shared" si="39"/>
        <v>415</v>
      </c>
      <c r="P71" s="53" t="s">
        <v>140</v>
      </c>
      <c r="Q71" s="52">
        <f t="shared" si="40"/>
        <v>1015</v>
      </c>
      <c r="R71" s="52" t="s">
        <v>140</v>
      </c>
      <c r="S71" s="53">
        <f t="shared" si="41"/>
        <v>1015</v>
      </c>
      <c r="T71" s="53" t="s">
        <v>140</v>
      </c>
      <c r="U71" s="52">
        <f t="shared" si="42"/>
        <v>415</v>
      </c>
      <c r="V71" s="52" t="s">
        <v>140</v>
      </c>
      <c r="W71" s="53">
        <f t="shared" si="43"/>
        <v>1015</v>
      </c>
      <c r="X71" s="53" t="s">
        <v>140</v>
      </c>
      <c r="Y71" s="52">
        <f t="shared" si="44"/>
        <v>415</v>
      </c>
      <c r="Z71" s="52" t="s">
        <v>140</v>
      </c>
      <c r="AA71" s="53">
        <f t="shared" si="45"/>
        <v>415</v>
      </c>
      <c r="AB71" s="53" t="s">
        <v>140</v>
      </c>
      <c r="AC71" s="52">
        <f t="shared" si="46"/>
        <v>415</v>
      </c>
      <c r="AD71" s="52" t="s">
        <v>140</v>
      </c>
      <c r="AE71" s="53">
        <f t="shared" si="47"/>
        <v>415</v>
      </c>
      <c r="AF71" s="53" t="s">
        <v>140</v>
      </c>
    </row>
    <row r="72" spans="1:32" ht="12">
      <c r="A72" s="52">
        <f t="shared" si="32"/>
        <v>416</v>
      </c>
      <c r="B72" s="52" t="s">
        <v>140</v>
      </c>
      <c r="C72" s="53">
        <f t="shared" si="33"/>
        <v>416</v>
      </c>
      <c r="D72" s="53" t="s">
        <v>140</v>
      </c>
      <c r="E72" s="52">
        <f t="shared" si="34"/>
        <v>216</v>
      </c>
      <c r="F72" s="52" t="s">
        <v>140</v>
      </c>
      <c r="G72" s="53">
        <f t="shared" si="35"/>
        <v>216</v>
      </c>
      <c r="H72" s="53" t="s">
        <v>140</v>
      </c>
      <c r="I72" s="52">
        <f t="shared" si="36"/>
        <v>416</v>
      </c>
      <c r="J72" s="52" t="s">
        <v>140</v>
      </c>
      <c r="K72" s="53">
        <f t="shared" si="37"/>
        <v>416</v>
      </c>
      <c r="L72" s="53" t="s">
        <v>140</v>
      </c>
      <c r="M72" s="52">
        <f t="shared" si="38"/>
        <v>416</v>
      </c>
      <c r="N72" s="52" t="s">
        <v>140</v>
      </c>
      <c r="O72" s="53">
        <f t="shared" si="39"/>
        <v>416</v>
      </c>
      <c r="P72" s="53" t="s">
        <v>140</v>
      </c>
      <c r="Q72" s="52">
        <f t="shared" si="40"/>
        <v>1016</v>
      </c>
      <c r="R72" s="52" t="s">
        <v>140</v>
      </c>
      <c r="S72" s="53">
        <f t="shared" si="41"/>
        <v>1016</v>
      </c>
      <c r="T72" s="53" t="s">
        <v>140</v>
      </c>
      <c r="U72" s="52">
        <f t="shared" si="42"/>
        <v>416</v>
      </c>
      <c r="V72" s="52" t="s">
        <v>140</v>
      </c>
      <c r="W72" s="53">
        <f t="shared" si="43"/>
        <v>1016</v>
      </c>
      <c r="X72" s="53" t="s">
        <v>140</v>
      </c>
      <c r="Y72" s="52">
        <f t="shared" si="44"/>
        <v>416</v>
      </c>
      <c r="Z72" s="52" t="s">
        <v>140</v>
      </c>
      <c r="AA72" s="53">
        <f t="shared" si="45"/>
        <v>416</v>
      </c>
      <c r="AB72" s="53" t="s">
        <v>140</v>
      </c>
      <c r="AC72" s="52">
        <f t="shared" si="46"/>
        <v>416</v>
      </c>
      <c r="AD72" s="52" t="s">
        <v>140</v>
      </c>
      <c r="AE72" s="53">
        <f t="shared" si="47"/>
        <v>416</v>
      </c>
      <c r="AF72" s="53" t="s">
        <v>140</v>
      </c>
    </row>
    <row r="73" spans="1:32" ht="12">
      <c r="A73" s="52">
        <f t="shared" si="32"/>
        <v>417</v>
      </c>
      <c r="B73" s="52" t="s">
        <v>140</v>
      </c>
      <c r="C73" s="53">
        <f t="shared" si="33"/>
        <v>417</v>
      </c>
      <c r="D73" s="53" t="s">
        <v>140</v>
      </c>
      <c r="E73" s="52">
        <f t="shared" si="34"/>
        <v>217</v>
      </c>
      <c r="F73" s="52" t="s">
        <v>140</v>
      </c>
      <c r="G73" s="53">
        <f t="shared" si="35"/>
        <v>217</v>
      </c>
      <c r="H73" s="53" t="s">
        <v>140</v>
      </c>
      <c r="I73" s="52">
        <f t="shared" si="36"/>
        <v>417</v>
      </c>
      <c r="J73" s="52" t="s">
        <v>140</v>
      </c>
      <c r="K73" s="53">
        <f t="shared" si="37"/>
        <v>417</v>
      </c>
      <c r="L73" s="53" t="s">
        <v>140</v>
      </c>
      <c r="M73" s="52">
        <f t="shared" si="38"/>
        <v>417</v>
      </c>
      <c r="N73" s="52" t="s">
        <v>140</v>
      </c>
      <c r="O73" s="53">
        <f t="shared" si="39"/>
        <v>417</v>
      </c>
      <c r="P73" s="53" t="s">
        <v>140</v>
      </c>
      <c r="Q73" s="52">
        <f t="shared" si="40"/>
        <v>1017</v>
      </c>
      <c r="R73" s="52" t="s">
        <v>140</v>
      </c>
      <c r="S73" s="53">
        <f t="shared" si="41"/>
        <v>1017</v>
      </c>
      <c r="T73" s="53" t="s">
        <v>140</v>
      </c>
      <c r="U73" s="52">
        <f t="shared" si="42"/>
        <v>417</v>
      </c>
      <c r="V73" s="52" t="s">
        <v>140</v>
      </c>
      <c r="W73" s="53">
        <f t="shared" si="43"/>
        <v>1017</v>
      </c>
      <c r="X73" s="53" t="s">
        <v>140</v>
      </c>
      <c r="Y73" s="52">
        <f t="shared" si="44"/>
        <v>417</v>
      </c>
      <c r="Z73" s="52" t="s">
        <v>140</v>
      </c>
      <c r="AA73" s="53">
        <f t="shared" si="45"/>
        <v>417</v>
      </c>
      <c r="AB73" s="53" t="s">
        <v>140</v>
      </c>
      <c r="AC73" s="52">
        <f t="shared" si="46"/>
        <v>417</v>
      </c>
      <c r="AD73" s="52" t="s">
        <v>140</v>
      </c>
      <c r="AE73" s="53">
        <f t="shared" si="47"/>
        <v>417</v>
      </c>
      <c r="AF73" s="53" t="s">
        <v>140</v>
      </c>
    </row>
    <row r="74" spans="1:32" ht="12">
      <c r="A74" s="52">
        <f t="shared" si="32"/>
        <v>418</v>
      </c>
      <c r="B74" s="52" t="s">
        <v>140</v>
      </c>
      <c r="C74" s="53">
        <f t="shared" si="33"/>
        <v>418</v>
      </c>
      <c r="D74" s="53" t="s">
        <v>140</v>
      </c>
      <c r="E74" s="52">
        <f t="shared" si="34"/>
        <v>218</v>
      </c>
      <c r="F74" s="52" t="s">
        <v>140</v>
      </c>
      <c r="G74" s="53">
        <f t="shared" si="35"/>
        <v>218</v>
      </c>
      <c r="H74" s="53" t="s">
        <v>140</v>
      </c>
      <c r="I74" s="52">
        <f t="shared" si="36"/>
        <v>418</v>
      </c>
      <c r="J74" s="52" t="s">
        <v>140</v>
      </c>
      <c r="K74" s="53">
        <f t="shared" si="37"/>
        <v>418</v>
      </c>
      <c r="L74" s="53" t="s">
        <v>140</v>
      </c>
      <c r="M74" s="52">
        <f t="shared" si="38"/>
        <v>418</v>
      </c>
      <c r="N74" s="52" t="s">
        <v>140</v>
      </c>
      <c r="O74" s="53">
        <f t="shared" si="39"/>
        <v>418</v>
      </c>
      <c r="P74" s="53" t="s">
        <v>140</v>
      </c>
      <c r="Q74" s="52">
        <f t="shared" si="40"/>
        <v>1018</v>
      </c>
      <c r="R74" s="52" t="s">
        <v>140</v>
      </c>
      <c r="S74" s="53">
        <f t="shared" si="41"/>
        <v>1018</v>
      </c>
      <c r="T74" s="53" t="s">
        <v>140</v>
      </c>
      <c r="U74" s="52">
        <f t="shared" si="42"/>
        <v>418</v>
      </c>
      <c r="V74" s="52" t="s">
        <v>140</v>
      </c>
      <c r="W74" s="53">
        <f t="shared" si="43"/>
        <v>1018</v>
      </c>
      <c r="X74" s="53" t="s">
        <v>140</v>
      </c>
      <c r="Y74" s="52">
        <f t="shared" si="44"/>
        <v>418</v>
      </c>
      <c r="Z74" s="52" t="s">
        <v>140</v>
      </c>
      <c r="AA74" s="53">
        <f t="shared" si="45"/>
        <v>418</v>
      </c>
      <c r="AB74" s="53" t="s">
        <v>140</v>
      </c>
      <c r="AC74" s="52">
        <f t="shared" si="46"/>
        <v>418</v>
      </c>
      <c r="AD74" s="52" t="s">
        <v>140</v>
      </c>
      <c r="AE74" s="53">
        <f t="shared" si="47"/>
        <v>418</v>
      </c>
      <c r="AF74" s="53" t="s">
        <v>140</v>
      </c>
    </row>
    <row r="75" spans="1:32" ht="12">
      <c r="A75" s="52">
        <f t="shared" si="32"/>
        <v>419</v>
      </c>
      <c r="B75" s="52" t="s">
        <v>140</v>
      </c>
      <c r="C75" s="53">
        <f t="shared" si="33"/>
        <v>419</v>
      </c>
      <c r="D75" s="53" t="s">
        <v>140</v>
      </c>
      <c r="E75" s="52">
        <f t="shared" si="34"/>
        <v>219</v>
      </c>
      <c r="F75" s="52" t="s">
        <v>140</v>
      </c>
      <c r="G75" s="53">
        <f t="shared" si="35"/>
        <v>219</v>
      </c>
      <c r="H75" s="53" t="s">
        <v>140</v>
      </c>
      <c r="I75" s="52">
        <f t="shared" si="36"/>
        <v>419</v>
      </c>
      <c r="J75" s="52" t="s">
        <v>140</v>
      </c>
      <c r="K75" s="53">
        <f t="shared" si="37"/>
        <v>419</v>
      </c>
      <c r="L75" s="53" t="s">
        <v>140</v>
      </c>
      <c r="M75" s="52">
        <f t="shared" si="38"/>
        <v>419</v>
      </c>
      <c r="N75" s="52" t="s">
        <v>140</v>
      </c>
      <c r="O75" s="53">
        <f t="shared" si="39"/>
        <v>419</v>
      </c>
      <c r="P75" s="53" t="s">
        <v>140</v>
      </c>
      <c r="Q75" s="52">
        <f t="shared" si="40"/>
        <v>1019</v>
      </c>
      <c r="R75" s="52" t="s">
        <v>140</v>
      </c>
      <c r="S75" s="53">
        <f t="shared" si="41"/>
        <v>1019</v>
      </c>
      <c r="T75" s="53" t="s">
        <v>140</v>
      </c>
      <c r="U75" s="52">
        <f t="shared" si="42"/>
        <v>419</v>
      </c>
      <c r="V75" s="52" t="s">
        <v>140</v>
      </c>
      <c r="W75" s="53">
        <f t="shared" si="43"/>
        <v>1019</v>
      </c>
      <c r="X75" s="53" t="s">
        <v>140</v>
      </c>
      <c r="Y75" s="52">
        <f t="shared" si="44"/>
        <v>419</v>
      </c>
      <c r="Z75" s="52" t="s">
        <v>140</v>
      </c>
      <c r="AA75" s="53">
        <f t="shared" si="45"/>
        <v>419</v>
      </c>
      <c r="AB75" s="53" t="s">
        <v>140</v>
      </c>
      <c r="AC75" s="52">
        <f t="shared" si="46"/>
        <v>419</v>
      </c>
      <c r="AD75" s="52" t="s">
        <v>140</v>
      </c>
      <c r="AE75" s="53">
        <f t="shared" si="47"/>
        <v>419</v>
      </c>
      <c r="AF75" s="53" t="s">
        <v>140</v>
      </c>
    </row>
    <row r="76" spans="1:32" ht="12">
      <c r="A76" s="52">
        <f t="shared" si="32"/>
        <v>420</v>
      </c>
      <c r="B76" s="52" t="s">
        <v>140</v>
      </c>
      <c r="C76" s="53">
        <f t="shared" si="33"/>
        <v>420</v>
      </c>
      <c r="D76" s="53" t="s">
        <v>140</v>
      </c>
      <c r="E76" s="52">
        <f t="shared" si="34"/>
        <v>220</v>
      </c>
      <c r="F76" s="52" t="s">
        <v>140</v>
      </c>
      <c r="G76" s="53">
        <f t="shared" si="35"/>
        <v>220</v>
      </c>
      <c r="H76" s="53" t="s">
        <v>140</v>
      </c>
      <c r="I76" s="52">
        <f t="shared" si="36"/>
        <v>420</v>
      </c>
      <c r="J76" s="52" t="s">
        <v>140</v>
      </c>
      <c r="K76" s="53">
        <f t="shared" si="37"/>
        <v>420</v>
      </c>
      <c r="L76" s="53" t="s">
        <v>140</v>
      </c>
      <c r="M76" s="52">
        <f t="shared" si="38"/>
        <v>420</v>
      </c>
      <c r="N76" s="52" t="s">
        <v>140</v>
      </c>
      <c r="O76" s="53">
        <f t="shared" si="39"/>
        <v>420</v>
      </c>
      <c r="P76" s="53" t="s">
        <v>140</v>
      </c>
      <c r="Q76" s="52">
        <f t="shared" si="40"/>
        <v>1020</v>
      </c>
      <c r="R76" s="52" t="s">
        <v>140</v>
      </c>
      <c r="S76" s="53">
        <f t="shared" si="41"/>
        <v>1020</v>
      </c>
      <c r="T76" s="53" t="s">
        <v>140</v>
      </c>
      <c r="U76" s="52">
        <f t="shared" si="42"/>
        <v>420</v>
      </c>
      <c r="V76" s="52" t="s">
        <v>140</v>
      </c>
      <c r="W76" s="53">
        <f t="shared" si="43"/>
        <v>1020</v>
      </c>
      <c r="X76" s="53" t="s">
        <v>140</v>
      </c>
      <c r="Y76" s="52">
        <f t="shared" si="44"/>
        <v>420</v>
      </c>
      <c r="Z76" s="52" t="s">
        <v>140</v>
      </c>
      <c r="AA76" s="53">
        <f t="shared" si="45"/>
        <v>420</v>
      </c>
      <c r="AB76" s="53" t="s">
        <v>140</v>
      </c>
      <c r="AC76" s="52">
        <f t="shared" si="46"/>
        <v>420</v>
      </c>
      <c r="AD76" s="52" t="s">
        <v>140</v>
      </c>
      <c r="AE76" s="53">
        <f t="shared" si="47"/>
        <v>420</v>
      </c>
      <c r="AF76" s="53" t="s">
        <v>140</v>
      </c>
    </row>
    <row r="77" spans="1:32" ht="12">
      <c r="A77" s="52">
        <f t="shared" si="32"/>
        <v>421</v>
      </c>
      <c r="B77" s="52" t="s">
        <v>140</v>
      </c>
      <c r="C77" s="53">
        <f t="shared" si="33"/>
        <v>421</v>
      </c>
      <c r="D77" s="53" t="s">
        <v>140</v>
      </c>
      <c r="E77" s="52">
        <f t="shared" si="34"/>
        <v>221</v>
      </c>
      <c r="F77" s="52" t="s">
        <v>140</v>
      </c>
      <c r="G77" s="53">
        <f t="shared" si="35"/>
        <v>221</v>
      </c>
      <c r="H77" s="53" t="s">
        <v>140</v>
      </c>
      <c r="I77" s="52">
        <f t="shared" si="36"/>
        <v>421</v>
      </c>
      <c r="J77" s="52" t="s">
        <v>140</v>
      </c>
      <c r="K77" s="53">
        <f t="shared" si="37"/>
        <v>421</v>
      </c>
      <c r="L77" s="53" t="s">
        <v>140</v>
      </c>
      <c r="M77" s="52">
        <f t="shared" si="38"/>
        <v>421</v>
      </c>
      <c r="N77" s="52" t="s">
        <v>140</v>
      </c>
      <c r="O77" s="53">
        <f t="shared" si="39"/>
        <v>421</v>
      </c>
      <c r="P77" s="53" t="s">
        <v>140</v>
      </c>
      <c r="Q77" s="52">
        <f t="shared" si="40"/>
        <v>1021</v>
      </c>
      <c r="R77" s="52" t="s">
        <v>140</v>
      </c>
      <c r="S77" s="53">
        <f t="shared" si="41"/>
        <v>1021</v>
      </c>
      <c r="T77" s="53" t="s">
        <v>140</v>
      </c>
      <c r="U77" s="52">
        <f t="shared" si="42"/>
        <v>421</v>
      </c>
      <c r="V77" s="52" t="s">
        <v>140</v>
      </c>
      <c r="W77" s="53">
        <f t="shared" si="43"/>
        <v>1021</v>
      </c>
      <c r="X77" s="53" t="s">
        <v>140</v>
      </c>
      <c r="Y77" s="52">
        <f t="shared" si="44"/>
        <v>421</v>
      </c>
      <c r="Z77" s="52" t="s">
        <v>140</v>
      </c>
      <c r="AA77" s="53">
        <f t="shared" si="45"/>
        <v>421</v>
      </c>
      <c r="AB77" s="53" t="s">
        <v>140</v>
      </c>
      <c r="AC77" s="52">
        <f t="shared" si="46"/>
        <v>421</v>
      </c>
      <c r="AD77" s="52" t="s">
        <v>140</v>
      </c>
      <c r="AE77" s="53">
        <f t="shared" si="47"/>
        <v>421</v>
      </c>
      <c r="AF77" s="53" t="s">
        <v>140</v>
      </c>
    </row>
    <row r="78" spans="1:32" ht="12">
      <c r="A78" s="52">
        <f t="shared" si="32"/>
        <v>422</v>
      </c>
      <c r="B78" s="52" t="s">
        <v>140</v>
      </c>
      <c r="C78" s="53">
        <f t="shared" si="33"/>
        <v>422</v>
      </c>
      <c r="D78" s="53" t="s">
        <v>140</v>
      </c>
      <c r="E78" s="52">
        <f t="shared" si="34"/>
        <v>222</v>
      </c>
      <c r="F78" s="52" t="s">
        <v>140</v>
      </c>
      <c r="G78" s="53">
        <f t="shared" si="35"/>
        <v>222</v>
      </c>
      <c r="H78" s="53" t="s">
        <v>140</v>
      </c>
      <c r="I78" s="52">
        <f t="shared" si="36"/>
        <v>422</v>
      </c>
      <c r="J78" s="52" t="s">
        <v>140</v>
      </c>
      <c r="K78" s="53">
        <f t="shared" si="37"/>
        <v>422</v>
      </c>
      <c r="L78" s="53" t="s">
        <v>140</v>
      </c>
      <c r="M78" s="52">
        <f t="shared" si="38"/>
        <v>422</v>
      </c>
      <c r="N78" s="52" t="s">
        <v>140</v>
      </c>
      <c r="O78" s="53">
        <f t="shared" si="39"/>
        <v>422</v>
      </c>
      <c r="P78" s="53" t="s">
        <v>140</v>
      </c>
      <c r="Q78" s="52">
        <f t="shared" si="40"/>
        <v>1022</v>
      </c>
      <c r="R78" s="52" t="s">
        <v>140</v>
      </c>
      <c r="S78" s="53">
        <f t="shared" si="41"/>
        <v>1022</v>
      </c>
      <c r="T78" s="53" t="s">
        <v>140</v>
      </c>
      <c r="U78" s="52">
        <f t="shared" si="42"/>
        <v>422</v>
      </c>
      <c r="V78" s="52" t="s">
        <v>140</v>
      </c>
      <c r="W78" s="53">
        <f t="shared" si="43"/>
        <v>1022</v>
      </c>
      <c r="X78" s="53" t="s">
        <v>140</v>
      </c>
      <c r="Y78" s="52">
        <f t="shared" si="44"/>
        <v>422</v>
      </c>
      <c r="Z78" s="52" t="s">
        <v>140</v>
      </c>
      <c r="AA78" s="53">
        <f t="shared" si="45"/>
        <v>422</v>
      </c>
      <c r="AB78" s="53" t="s">
        <v>140</v>
      </c>
      <c r="AC78" s="52">
        <f t="shared" si="46"/>
        <v>422</v>
      </c>
      <c r="AD78" s="52" t="s">
        <v>140</v>
      </c>
      <c r="AE78" s="53">
        <f t="shared" si="47"/>
        <v>422</v>
      </c>
      <c r="AF78" s="53" t="s">
        <v>140</v>
      </c>
    </row>
    <row r="79" spans="1:32" ht="12">
      <c r="A79" s="52">
        <f t="shared" si="32"/>
        <v>423</v>
      </c>
      <c r="B79" s="52" t="s">
        <v>140</v>
      </c>
      <c r="C79" s="53">
        <f t="shared" si="33"/>
        <v>423</v>
      </c>
      <c r="D79" s="53" t="s">
        <v>140</v>
      </c>
      <c r="E79" s="52">
        <f t="shared" si="34"/>
        <v>223</v>
      </c>
      <c r="F79" s="52" t="s">
        <v>140</v>
      </c>
      <c r="G79" s="53">
        <f t="shared" si="35"/>
        <v>223</v>
      </c>
      <c r="H79" s="53" t="s">
        <v>140</v>
      </c>
      <c r="I79" s="52">
        <f t="shared" si="36"/>
        <v>423</v>
      </c>
      <c r="J79" s="52" t="s">
        <v>140</v>
      </c>
      <c r="K79" s="53">
        <f t="shared" si="37"/>
        <v>423</v>
      </c>
      <c r="L79" s="53" t="s">
        <v>140</v>
      </c>
      <c r="M79" s="52">
        <f t="shared" si="38"/>
        <v>423</v>
      </c>
      <c r="N79" s="52" t="s">
        <v>140</v>
      </c>
      <c r="O79" s="53">
        <f t="shared" si="39"/>
        <v>423</v>
      </c>
      <c r="P79" s="53" t="s">
        <v>140</v>
      </c>
      <c r="Q79" s="52">
        <f t="shared" si="40"/>
        <v>1023</v>
      </c>
      <c r="R79" s="52" t="s">
        <v>140</v>
      </c>
      <c r="S79" s="53">
        <f t="shared" si="41"/>
        <v>1023</v>
      </c>
      <c r="T79" s="53" t="s">
        <v>140</v>
      </c>
      <c r="U79" s="52">
        <f t="shared" si="42"/>
        <v>423</v>
      </c>
      <c r="V79" s="52" t="s">
        <v>140</v>
      </c>
      <c r="W79" s="53">
        <f t="shared" si="43"/>
        <v>1023</v>
      </c>
      <c r="X79" s="53" t="s">
        <v>140</v>
      </c>
      <c r="Y79" s="52">
        <f t="shared" si="44"/>
        <v>423</v>
      </c>
      <c r="Z79" s="52" t="s">
        <v>140</v>
      </c>
      <c r="AA79" s="53">
        <f t="shared" si="45"/>
        <v>423</v>
      </c>
      <c r="AB79" s="53" t="s">
        <v>140</v>
      </c>
      <c r="AC79" s="52">
        <f t="shared" si="46"/>
        <v>423</v>
      </c>
      <c r="AD79" s="52" t="s">
        <v>140</v>
      </c>
      <c r="AE79" s="53">
        <f t="shared" si="47"/>
        <v>423</v>
      </c>
      <c r="AF79" s="53" t="s">
        <v>140</v>
      </c>
    </row>
    <row r="80" spans="1:32" ht="12">
      <c r="A80" s="52">
        <f t="shared" si="32"/>
        <v>424</v>
      </c>
      <c r="B80" s="52" t="s">
        <v>140</v>
      </c>
      <c r="C80" s="53">
        <f t="shared" si="33"/>
        <v>424</v>
      </c>
      <c r="D80" s="53" t="s">
        <v>140</v>
      </c>
      <c r="E80" s="52">
        <f t="shared" si="34"/>
        <v>224</v>
      </c>
      <c r="F80" s="52" t="s">
        <v>140</v>
      </c>
      <c r="G80" s="53">
        <f t="shared" si="35"/>
        <v>224</v>
      </c>
      <c r="H80" s="53" t="s">
        <v>140</v>
      </c>
      <c r="I80" s="52">
        <f t="shared" si="36"/>
        <v>424</v>
      </c>
      <c r="J80" s="52" t="s">
        <v>140</v>
      </c>
      <c r="K80" s="53">
        <f t="shared" si="37"/>
        <v>424</v>
      </c>
      <c r="L80" s="53" t="s">
        <v>140</v>
      </c>
      <c r="M80" s="52">
        <f t="shared" si="38"/>
        <v>424</v>
      </c>
      <c r="N80" s="52" t="s">
        <v>140</v>
      </c>
      <c r="O80" s="53">
        <f t="shared" si="39"/>
        <v>424</v>
      </c>
      <c r="P80" s="53" t="s">
        <v>140</v>
      </c>
      <c r="Q80" s="52">
        <f t="shared" si="40"/>
        <v>1024</v>
      </c>
      <c r="R80" s="52" t="s">
        <v>140</v>
      </c>
      <c r="S80" s="53">
        <f t="shared" si="41"/>
        <v>1024</v>
      </c>
      <c r="T80" s="53" t="s">
        <v>140</v>
      </c>
      <c r="U80" s="52">
        <f t="shared" si="42"/>
        <v>424</v>
      </c>
      <c r="V80" s="52" t="s">
        <v>140</v>
      </c>
      <c r="W80" s="53">
        <f t="shared" si="43"/>
        <v>1024</v>
      </c>
      <c r="X80" s="53" t="s">
        <v>140</v>
      </c>
      <c r="Y80" s="52">
        <f t="shared" si="44"/>
        <v>424</v>
      </c>
      <c r="Z80" s="52" t="s">
        <v>140</v>
      </c>
      <c r="AA80" s="53">
        <f t="shared" si="45"/>
        <v>424</v>
      </c>
      <c r="AB80" s="53" t="s">
        <v>140</v>
      </c>
      <c r="AC80" s="52">
        <f t="shared" si="46"/>
        <v>424</v>
      </c>
      <c r="AD80" s="52" t="s">
        <v>140</v>
      </c>
      <c r="AE80" s="53">
        <f t="shared" si="47"/>
        <v>424</v>
      </c>
      <c r="AF80" s="53" t="s">
        <v>140</v>
      </c>
    </row>
    <row r="81" spans="1:32" ht="12">
      <c r="A81" s="52">
        <f t="shared" si="32"/>
        <v>425</v>
      </c>
      <c r="B81" s="52" t="s">
        <v>140</v>
      </c>
      <c r="C81" s="53">
        <f t="shared" si="33"/>
        <v>425</v>
      </c>
      <c r="D81" s="53" t="s">
        <v>140</v>
      </c>
      <c r="E81" s="52">
        <f t="shared" si="34"/>
        <v>225</v>
      </c>
      <c r="F81" s="52" t="s">
        <v>140</v>
      </c>
      <c r="G81" s="53">
        <f t="shared" si="35"/>
        <v>225</v>
      </c>
      <c r="H81" s="53" t="s">
        <v>140</v>
      </c>
      <c r="I81" s="52">
        <f t="shared" si="36"/>
        <v>425</v>
      </c>
      <c r="J81" s="52" t="s">
        <v>140</v>
      </c>
      <c r="K81" s="53">
        <f t="shared" si="37"/>
        <v>425</v>
      </c>
      <c r="L81" s="53" t="s">
        <v>140</v>
      </c>
      <c r="M81" s="52">
        <f t="shared" si="38"/>
        <v>425</v>
      </c>
      <c r="N81" s="52" t="s">
        <v>140</v>
      </c>
      <c r="O81" s="53">
        <f t="shared" si="39"/>
        <v>425</v>
      </c>
      <c r="P81" s="53" t="s">
        <v>140</v>
      </c>
      <c r="Q81" s="52">
        <f t="shared" si="40"/>
        <v>1025</v>
      </c>
      <c r="R81" s="52" t="s">
        <v>140</v>
      </c>
      <c r="S81" s="53">
        <f t="shared" si="41"/>
        <v>1025</v>
      </c>
      <c r="T81" s="53" t="s">
        <v>140</v>
      </c>
      <c r="U81" s="52">
        <f t="shared" si="42"/>
        <v>425</v>
      </c>
      <c r="V81" s="52" t="s">
        <v>140</v>
      </c>
      <c r="W81" s="53">
        <f t="shared" si="43"/>
        <v>1025</v>
      </c>
      <c r="X81" s="53" t="s">
        <v>140</v>
      </c>
      <c r="Y81" s="52">
        <f t="shared" si="44"/>
        <v>425</v>
      </c>
      <c r="Z81" s="52" t="s">
        <v>140</v>
      </c>
      <c r="AA81" s="53">
        <f t="shared" si="45"/>
        <v>425</v>
      </c>
      <c r="AB81" s="53" t="s">
        <v>140</v>
      </c>
      <c r="AC81" s="52">
        <f t="shared" si="46"/>
        <v>425</v>
      </c>
      <c r="AD81" s="52" t="s">
        <v>140</v>
      </c>
      <c r="AE81" s="53">
        <f t="shared" si="47"/>
        <v>425</v>
      </c>
      <c r="AF81" s="53" t="s">
        <v>140</v>
      </c>
    </row>
    <row r="82" spans="1:32" ht="12">
      <c r="A82" s="52">
        <f t="shared" si="32"/>
        <v>426</v>
      </c>
      <c r="B82" s="52" t="s">
        <v>140</v>
      </c>
      <c r="C82" s="53">
        <f t="shared" si="33"/>
        <v>426</v>
      </c>
      <c r="D82" s="53" t="s">
        <v>140</v>
      </c>
      <c r="E82" s="52">
        <f t="shared" si="34"/>
        <v>226</v>
      </c>
      <c r="F82" s="52" t="s">
        <v>140</v>
      </c>
      <c r="G82" s="53">
        <f t="shared" si="35"/>
        <v>226</v>
      </c>
      <c r="H82" s="53" t="s">
        <v>140</v>
      </c>
      <c r="I82" s="52">
        <f t="shared" si="36"/>
        <v>426</v>
      </c>
      <c r="J82" s="52" t="s">
        <v>140</v>
      </c>
      <c r="K82" s="53">
        <f t="shared" si="37"/>
        <v>426</v>
      </c>
      <c r="L82" s="53" t="s">
        <v>140</v>
      </c>
      <c r="M82" s="52">
        <f t="shared" si="38"/>
        <v>426</v>
      </c>
      <c r="N82" s="52" t="s">
        <v>140</v>
      </c>
      <c r="O82" s="53">
        <f t="shared" si="39"/>
        <v>426</v>
      </c>
      <c r="P82" s="53" t="s">
        <v>140</v>
      </c>
      <c r="Q82" s="52">
        <f t="shared" si="40"/>
        <v>1026</v>
      </c>
      <c r="R82" s="52" t="s">
        <v>140</v>
      </c>
      <c r="S82" s="53">
        <f t="shared" si="41"/>
        <v>1026</v>
      </c>
      <c r="T82" s="53" t="s">
        <v>140</v>
      </c>
      <c r="U82" s="52">
        <f t="shared" si="42"/>
        <v>426</v>
      </c>
      <c r="V82" s="52" t="s">
        <v>140</v>
      </c>
      <c r="W82" s="53">
        <f t="shared" si="43"/>
        <v>1026</v>
      </c>
      <c r="X82" s="53" t="s">
        <v>140</v>
      </c>
      <c r="Y82" s="52">
        <f t="shared" si="44"/>
        <v>426</v>
      </c>
      <c r="Z82" s="52" t="s">
        <v>140</v>
      </c>
      <c r="AA82" s="53">
        <f t="shared" si="45"/>
        <v>426</v>
      </c>
      <c r="AB82" s="53" t="s">
        <v>140</v>
      </c>
      <c r="AC82" s="52">
        <f t="shared" si="46"/>
        <v>426</v>
      </c>
      <c r="AD82" s="52" t="s">
        <v>140</v>
      </c>
      <c r="AE82" s="53">
        <f t="shared" si="47"/>
        <v>426</v>
      </c>
      <c r="AF82" s="53" t="s">
        <v>140</v>
      </c>
    </row>
    <row r="83" spans="1:32" ht="12">
      <c r="A83" s="52">
        <f t="shared" si="32"/>
        <v>427</v>
      </c>
      <c r="B83" s="52" t="s">
        <v>140</v>
      </c>
      <c r="C83" s="53">
        <f t="shared" si="33"/>
        <v>427</v>
      </c>
      <c r="D83" s="53" t="s">
        <v>140</v>
      </c>
      <c r="E83" s="52">
        <f t="shared" si="34"/>
        <v>227</v>
      </c>
      <c r="F83" s="52" t="s">
        <v>140</v>
      </c>
      <c r="G83" s="53">
        <f t="shared" si="35"/>
        <v>227</v>
      </c>
      <c r="H83" s="53" t="s">
        <v>140</v>
      </c>
      <c r="I83" s="52">
        <f t="shared" si="36"/>
        <v>427</v>
      </c>
      <c r="J83" s="52" t="s">
        <v>140</v>
      </c>
      <c r="K83" s="53">
        <f t="shared" si="37"/>
        <v>427</v>
      </c>
      <c r="L83" s="53" t="s">
        <v>140</v>
      </c>
      <c r="M83" s="52">
        <f t="shared" si="38"/>
        <v>427</v>
      </c>
      <c r="N83" s="52" t="s">
        <v>140</v>
      </c>
      <c r="O83" s="53">
        <f t="shared" si="39"/>
        <v>427</v>
      </c>
      <c r="P83" s="53" t="s">
        <v>140</v>
      </c>
      <c r="Q83" s="52">
        <f t="shared" si="40"/>
        <v>1027</v>
      </c>
      <c r="R83" s="52" t="s">
        <v>140</v>
      </c>
      <c r="S83" s="53">
        <f t="shared" si="41"/>
        <v>1027</v>
      </c>
      <c r="T83" s="53" t="s">
        <v>140</v>
      </c>
      <c r="U83" s="52">
        <f t="shared" si="42"/>
        <v>427</v>
      </c>
      <c r="V83" s="52" t="s">
        <v>140</v>
      </c>
      <c r="W83" s="53">
        <f t="shared" si="43"/>
        <v>1027</v>
      </c>
      <c r="X83" s="53" t="s">
        <v>140</v>
      </c>
      <c r="Y83" s="52">
        <f t="shared" si="44"/>
        <v>427</v>
      </c>
      <c r="Z83" s="52" t="s">
        <v>140</v>
      </c>
      <c r="AA83" s="53">
        <f t="shared" si="45"/>
        <v>427</v>
      </c>
      <c r="AB83" s="53" t="s">
        <v>140</v>
      </c>
      <c r="AC83" s="52">
        <f t="shared" si="46"/>
        <v>427</v>
      </c>
      <c r="AD83" s="52" t="s">
        <v>140</v>
      </c>
      <c r="AE83" s="53">
        <f t="shared" si="47"/>
        <v>427</v>
      </c>
      <c r="AF83" s="53" t="s">
        <v>140</v>
      </c>
    </row>
    <row r="84" spans="1:32" ht="12">
      <c r="A84" s="52">
        <f t="shared" si="32"/>
        <v>428</v>
      </c>
      <c r="B84" s="52" t="s">
        <v>140</v>
      </c>
      <c r="C84" s="53">
        <f t="shared" si="33"/>
        <v>428</v>
      </c>
      <c r="D84" s="53" t="s">
        <v>140</v>
      </c>
      <c r="E84" s="52">
        <f t="shared" si="34"/>
        <v>228</v>
      </c>
      <c r="F84" s="52" t="s">
        <v>140</v>
      </c>
      <c r="G84" s="53">
        <f t="shared" si="35"/>
        <v>228</v>
      </c>
      <c r="H84" s="53" t="s">
        <v>140</v>
      </c>
      <c r="I84" s="52">
        <f t="shared" si="36"/>
        <v>428</v>
      </c>
      <c r="J84" s="52" t="s">
        <v>140</v>
      </c>
      <c r="K84" s="53">
        <f t="shared" si="37"/>
        <v>428</v>
      </c>
      <c r="L84" s="53" t="s">
        <v>140</v>
      </c>
      <c r="M84" s="52">
        <f t="shared" si="38"/>
        <v>428</v>
      </c>
      <c r="N84" s="52" t="s">
        <v>140</v>
      </c>
      <c r="O84" s="53">
        <f t="shared" si="39"/>
        <v>428</v>
      </c>
      <c r="P84" s="53" t="s">
        <v>140</v>
      </c>
      <c r="Q84" s="52">
        <f t="shared" si="40"/>
        <v>1028</v>
      </c>
      <c r="R84" s="52" t="s">
        <v>140</v>
      </c>
      <c r="S84" s="53">
        <f t="shared" si="41"/>
        <v>1028</v>
      </c>
      <c r="T84" s="53" t="s">
        <v>140</v>
      </c>
      <c r="U84" s="52">
        <f t="shared" si="42"/>
        <v>428</v>
      </c>
      <c r="V84" s="52" t="s">
        <v>140</v>
      </c>
      <c r="W84" s="53">
        <f t="shared" si="43"/>
        <v>1028</v>
      </c>
      <c r="X84" s="53" t="s">
        <v>140</v>
      </c>
      <c r="Y84" s="52">
        <f t="shared" si="44"/>
        <v>428</v>
      </c>
      <c r="Z84" s="52" t="s">
        <v>140</v>
      </c>
      <c r="AA84" s="53">
        <f t="shared" si="45"/>
        <v>428</v>
      </c>
      <c r="AB84" s="53" t="s">
        <v>140</v>
      </c>
      <c r="AC84" s="52">
        <f t="shared" si="46"/>
        <v>428</v>
      </c>
      <c r="AD84" s="52" t="s">
        <v>140</v>
      </c>
      <c r="AE84" s="53">
        <f t="shared" si="47"/>
        <v>428</v>
      </c>
      <c r="AF84" s="53" t="s">
        <v>140</v>
      </c>
    </row>
    <row r="85" spans="1:32" ht="12">
      <c r="A85" s="52">
        <f t="shared" si="32"/>
        <v>429</v>
      </c>
      <c r="B85" s="52" t="s">
        <v>140</v>
      </c>
      <c r="C85" s="53">
        <f t="shared" si="33"/>
        <v>429</v>
      </c>
      <c r="D85" s="53" t="s">
        <v>140</v>
      </c>
      <c r="E85" s="52">
        <f t="shared" si="34"/>
        <v>229</v>
      </c>
      <c r="F85" s="52" t="s">
        <v>140</v>
      </c>
      <c r="G85" s="53">
        <f t="shared" si="35"/>
        <v>229</v>
      </c>
      <c r="H85" s="53" t="s">
        <v>140</v>
      </c>
      <c r="I85" s="52">
        <f t="shared" si="36"/>
        <v>429</v>
      </c>
      <c r="J85" s="52" t="s">
        <v>140</v>
      </c>
      <c r="K85" s="53">
        <f t="shared" si="37"/>
        <v>429</v>
      </c>
      <c r="L85" s="53" t="s">
        <v>140</v>
      </c>
      <c r="M85" s="52">
        <f t="shared" si="38"/>
        <v>429</v>
      </c>
      <c r="N85" s="52" t="s">
        <v>140</v>
      </c>
      <c r="O85" s="53">
        <f t="shared" si="39"/>
        <v>429</v>
      </c>
      <c r="P85" s="53" t="s">
        <v>140</v>
      </c>
      <c r="Q85" s="52">
        <f t="shared" si="40"/>
        <v>1029</v>
      </c>
      <c r="R85" s="52" t="s">
        <v>140</v>
      </c>
      <c r="S85" s="53">
        <f t="shared" si="41"/>
        <v>1029</v>
      </c>
      <c r="T85" s="53" t="s">
        <v>140</v>
      </c>
      <c r="U85" s="52">
        <f t="shared" si="42"/>
        <v>429</v>
      </c>
      <c r="V85" s="52" t="s">
        <v>140</v>
      </c>
      <c r="W85" s="53">
        <f t="shared" si="43"/>
        <v>1029</v>
      </c>
      <c r="X85" s="53" t="s">
        <v>140</v>
      </c>
      <c r="Y85" s="52">
        <f t="shared" si="44"/>
        <v>429</v>
      </c>
      <c r="Z85" s="52" t="s">
        <v>140</v>
      </c>
      <c r="AA85" s="53">
        <f t="shared" si="45"/>
        <v>429</v>
      </c>
      <c r="AB85" s="53" t="s">
        <v>140</v>
      </c>
      <c r="AC85" s="52">
        <f t="shared" si="46"/>
        <v>429</v>
      </c>
      <c r="AD85" s="52" t="s">
        <v>140</v>
      </c>
      <c r="AE85" s="53">
        <f t="shared" si="47"/>
        <v>429</v>
      </c>
      <c r="AF85" s="53" t="s">
        <v>140</v>
      </c>
    </row>
    <row r="86" spans="1:32" ht="12">
      <c r="A86" s="52">
        <f t="shared" si="32"/>
        <v>430</v>
      </c>
      <c r="B86" s="52" t="s">
        <v>140</v>
      </c>
      <c r="C86" s="53">
        <f t="shared" si="33"/>
        <v>430</v>
      </c>
      <c r="D86" s="53" t="s">
        <v>140</v>
      </c>
      <c r="E86" s="52">
        <f t="shared" si="34"/>
        <v>230</v>
      </c>
      <c r="F86" s="52" t="s">
        <v>140</v>
      </c>
      <c r="G86" s="53">
        <f t="shared" si="35"/>
        <v>230</v>
      </c>
      <c r="H86" s="53" t="s">
        <v>140</v>
      </c>
      <c r="I86" s="52">
        <f t="shared" si="36"/>
        <v>430</v>
      </c>
      <c r="J86" s="52" t="s">
        <v>140</v>
      </c>
      <c r="K86" s="53">
        <f t="shared" si="37"/>
        <v>430</v>
      </c>
      <c r="L86" s="53" t="s">
        <v>140</v>
      </c>
      <c r="M86" s="52">
        <f t="shared" si="38"/>
        <v>430</v>
      </c>
      <c r="N86" s="52" t="s">
        <v>140</v>
      </c>
      <c r="O86" s="53">
        <f t="shared" si="39"/>
        <v>430</v>
      </c>
      <c r="P86" s="53" t="s">
        <v>140</v>
      </c>
      <c r="Q86" s="52">
        <f t="shared" si="40"/>
        <v>1030</v>
      </c>
      <c r="R86" s="52" t="s">
        <v>140</v>
      </c>
      <c r="S86" s="53">
        <f t="shared" si="41"/>
        <v>1030</v>
      </c>
      <c r="T86" s="53" t="s">
        <v>140</v>
      </c>
      <c r="U86" s="52">
        <f t="shared" si="42"/>
        <v>430</v>
      </c>
      <c r="V86" s="52" t="s">
        <v>140</v>
      </c>
      <c r="W86" s="53">
        <f t="shared" si="43"/>
        <v>1030</v>
      </c>
      <c r="X86" s="53" t="s">
        <v>140</v>
      </c>
      <c r="Y86" s="52">
        <f t="shared" si="44"/>
        <v>430</v>
      </c>
      <c r="Z86" s="52" t="s">
        <v>140</v>
      </c>
      <c r="AA86" s="53">
        <f t="shared" si="45"/>
        <v>430</v>
      </c>
      <c r="AB86" s="53" t="s">
        <v>140</v>
      </c>
      <c r="AC86" s="52">
        <f t="shared" si="46"/>
        <v>430</v>
      </c>
      <c r="AD86" s="52" t="s">
        <v>140</v>
      </c>
      <c r="AE86" s="53">
        <f t="shared" si="47"/>
        <v>430</v>
      </c>
      <c r="AF86" s="53" t="s">
        <v>140</v>
      </c>
    </row>
    <row r="87" spans="1:32" ht="12">
      <c r="A87" s="52">
        <f t="shared" si="32"/>
        <v>431</v>
      </c>
      <c r="B87" s="52" t="s">
        <v>140</v>
      </c>
      <c r="C87" s="53">
        <f t="shared" si="33"/>
        <v>431</v>
      </c>
      <c r="D87" s="53" t="s">
        <v>140</v>
      </c>
      <c r="E87" s="52">
        <f t="shared" si="34"/>
        <v>231</v>
      </c>
      <c r="F87" s="52" t="s">
        <v>140</v>
      </c>
      <c r="G87" s="53">
        <f t="shared" si="35"/>
        <v>231</v>
      </c>
      <c r="H87" s="53" t="s">
        <v>140</v>
      </c>
      <c r="I87" s="52">
        <f t="shared" si="36"/>
        <v>431</v>
      </c>
      <c r="J87" s="52" t="s">
        <v>140</v>
      </c>
      <c r="K87" s="53">
        <f t="shared" si="37"/>
        <v>431</v>
      </c>
      <c r="L87" s="53" t="s">
        <v>140</v>
      </c>
      <c r="M87" s="52">
        <f t="shared" si="38"/>
        <v>431</v>
      </c>
      <c r="N87" s="52" t="s">
        <v>140</v>
      </c>
      <c r="O87" s="53">
        <f t="shared" si="39"/>
        <v>431</v>
      </c>
      <c r="P87" s="53" t="s">
        <v>140</v>
      </c>
      <c r="Q87" s="52">
        <f t="shared" si="40"/>
        <v>1031</v>
      </c>
      <c r="R87" s="52" t="s">
        <v>140</v>
      </c>
      <c r="S87" s="53">
        <f t="shared" si="41"/>
        <v>1031</v>
      </c>
      <c r="T87" s="53" t="s">
        <v>140</v>
      </c>
      <c r="U87" s="52">
        <f t="shared" si="42"/>
        <v>431</v>
      </c>
      <c r="V87" s="52" t="s">
        <v>140</v>
      </c>
      <c r="W87" s="53">
        <f t="shared" si="43"/>
        <v>1031</v>
      </c>
      <c r="X87" s="53" t="s">
        <v>140</v>
      </c>
      <c r="Y87" s="52">
        <f t="shared" si="44"/>
        <v>431</v>
      </c>
      <c r="Z87" s="52" t="s">
        <v>140</v>
      </c>
      <c r="AA87" s="53">
        <f t="shared" si="45"/>
        <v>431</v>
      </c>
      <c r="AB87" s="53" t="s">
        <v>140</v>
      </c>
      <c r="AC87" s="52">
        <f t="shared" si="46"/>
        <v>431</v>
      </c>
      <c r="AD87" s="52" t="s">
        <v>140</v>
      </c>
      <c r="AE87" s="53">
        <f t="shared" si="47"/>
        <v>431</v>
      </c>
      <c r="AF87" s="53" t="s">
        <v>140</v>
      </c>
    </row>
    <row r="88" spans="1:32" ht="12">
      <c r="A88" s="52">
        <f t="shared" si="32"/>
        <v>432</v>
      </c>
      <c r="B88" s="52" t="s">
        <v>140</v>
      </c>
      <c r="C88" s="53">
        <f t="shared" si="33"/>
        <v>432</v>
      </c>
      <c r="D88" s="53" t="s">
        <v>140</v>
      </c>
      <c r="E88" s="52">
        <f t="shared" si="34"/>
        <v>232</v>
      </c>
      <c r="F88" s="52" t="s">
        <v>140</v>
      </c>
      <c r="G88" s="53">
        <f t="shared" si="35"/>
        <v>232</v>
      </c>
      <c r="H88" s="53" t="s">
        <v>140</v>
      </c>
      <c r="I88" s="52">
        <f t="shared" si="36"/>
        <v>432</v>
      </c>
      <c r="J88" s="52" t="s">
        <v>140</v>
      </c>
      <c r="K88" s="53">
        <f t="shared" si="37"/>
        <v>432</v>
      </c>
      <c r="L88" s="53" t="s">
        <v>140</v>
      </c>
      <c r="M88" s="52">
        <f t="shared" si="38"/>
        <v>432</v>
      </c>
      <c r="N88" s="52" t="s">
        <v>140</v>
      </c>
      <c r="O88" s="53">
        <f t="shared" si="39"/>
        <v>432</v>
      </c>
      <c r="P88" s="53" t="s">
        <v>140</v>
      </c>
      <c r="Q88" s="52">
        <f t="shared" si="40"/>
        <v>1032</v>
      </c>
      <c r="R88" s="52" t="s">
        <v>140</v>
      </c>
      <c r="S88" s="53">
        <f t="shared" si="41"/>
        <v>1032</v>
      </c>
      <c r="T88" s="53" t="s">
        <v>140</v>
      </c>
      <c r="U88" s="52">
        <f t="shared" si="42"/>
        <v>432</v>
      </c>
      <c r="V88" s="52" t="s">
        <v>140</v>
      </c>
      <c r="W88" s="53">
        <f t="shared" si="43"/>
        <v>1032</v>
      </c>
      <c r="X88" s="53" t="s">
        <v>140</v>
      </c>
      <c r="Y88" s="52">
        <f t="shared" si="44"/>
        <v>432</v>
      </c>
      <c r="Z88" s="52" t="s">
        <v>140</v>
      </c>
      <c r="AA88" s="53">
        <f t="shared" si="45"/>
        <v>432</v>
      </c>
      <c r="AB88" s="53" t="s">
        <v>140</v>
      </c>
      <c r="AC88" s="52">
        <f t="shared" si="46"/>
        <v>432</v>
      </c>
      <c r="AD88" s="52" t="s">
        <v>140</v>
      </c>
      <c r="AE88" s="53">
        <f t="shared" si="47"/>
        <v>432</v>
      </c>
      <c r="AF88" s="53" t="s">
        <v>140</v>
      </c>
    </row>
    <row r="89" spans="1:32" ht="12">
      <c r="A89" s="52">
        <f t="shared" si="32"/>
        <v>433</v>
      </c>
      <c r="B89" s="52" t="s">
        <v>140</v>
      </c>
      <c r="C89" s="53">
        <f t="shared" si="33"/>
        <v>433</v>
      </c>
      <c r="D89" s="53" t="s">
        <v>140</v>
      </c>
      <c r="E89" s="52">
        <f t="shared" si="34"/>
        <v>233</v>
      </c>
      <c r="F89" s="52" t="s">
        <v>140</v>
      </c>
      <c r="G89" s="53">
        <f t="shared" si="35"/>
        <v>233</v>
      </c>
      <c r="H89" s="53" t="s">
        <v>140</v>
      </c>
      <c r="I89" s="52">
        <f t="shared" si="36"/>
        <v>433</v>
      </c>
      <c r="J89" s="52" t="s">
        <v>140</v>
      </c>
      <c r="K89" s="53">
        <f t="shared" si="37"/>
        <v>433</v>
      </c>
      <c r="L89" s="53" t="s">
        <v>140</v>
      </c>
      <c r="M89" s="52">
        <f t="shared" si="38"/>
        <v>433</v>
      </c>
      <c r="N89" s="52" t="s">
        <v>140</v>
      </c>
      <c r="O89" s="53">
        <f t="shared" si="39"/>
        <v>433</v>
      </c>
      <c r="P89" s="53" t="s">
        <v>140</v>
      </c>
      <c r="Q89" s="52">
        <f t="shared" si="40"/>
        <v>1033</v>
      </c>
      <c r="R89" s="52" t="s">
        <v>140</v>
      </c>
      <c r="S89" s="53">
        <f t="shared" si="41"/>
        <v>1033</v>
      </c>
      <c r="T89" s="53" t="s">
        <v>140</v>
      </c>
      <c r="U89" s="52">
        <f t="shared" si="42"/>
        <v>433</v>
      </c>
      <c r="V89" s="52" t="s">
        <v>140</v>
      </c>
      <c r="W89" s="53">
        <f t="shared" si="43"/>
        <v>1033</v>
      </c>
      <c r="X89" s="53" t="s">
        <v>140</v>
      </c>
      <c r="Y89" s="52">
        <f t="shared" si="44"/>
        <v>433</v>
      </c>
      <c r="Z89" s="52" t="s">
        <v>140</v>
      </c>
      <c r="AA89" s="53">
        <f t="shared" si="45"/>
        <v>433</v>
      </c>
      <c r="AB89" s="53" t="s">
        <v>140</v>
      </c>
      <c r="AC89" s="52">
        <f t="shared" si="46"/>
        <v>433</v>
      </c>
      <c r="AD89" s="52" t="s">
        <v>140</v>
      </c>
      <c r="AE89" s="53">
        <f t="shared" si="47"/>
        <v>433</v>
      </c>
      <c r="AF89" s="53" t="s">
        <v>140</v>
      </c>
    </row>
    <row r="90" spans="1:32" ht="12">
      <c r="A90" s="52">
        <f t="shared" si="32"/>
        <v>434</v>
      </c>
      <c r="B90" s="52" t="s">
        <v>140</v>
      </c>
      <c r="C90" s="53">
        <f t="shared" si="33"/>
        <v>434</v>
      </c>
      <c r="D90" s="53" t="s">
        <v>140</v>
      </c>
      <c r="E90" s="52">
        <f t="shared" si="34"/>
        <v>234</v>
      </c>
      <c r="F90" s="52" t="s">
        <v>140</v>
      </c>
      <c r="G90" s="53">
        <f t="shared" si="35"/>
        <v>234</v>
      </c>
      <c r="H90" s="53" t="s">
        <v>140</v>
      </c>
      <c r="I90" s="52">
        <f t="shared" si="36"/>
        <v>434</v>
      </c>
      <c r="J90" s="52" t="s">
        <v>140</v>
      </c>
      <c r="K90" s="53">
        <f t="shared" si="37"/>
        <v>434</v>
      </c>
      <c r="L90" s="53" t="s">
        <v>140</v>
      </c>
      <c r="M90" s="52">
        <f t="shared" si="38"/>
        <v>434</v>
      </c>
      <c r="N90" s="52" t="s">
        <v>140</v>
      </c>
      <c r="O90" s="53">
        <f t="shared" si="39"/>
        <v>434</v>
      </c>
      <c r="P90" s="53" t="s">
        <v>140</v>
      </c>
      <c r="Q90" s="52">
        <f t="shared" si="40"/>
        <v>1034</v>
      </c>
      <c r="R90" s="52" t="s">
        <v>140</v>
      </c>
      <c r="S90" s="53">
        <f t="shared" si="41"/>
        <v>1034</v>
      </c>
      <c r="T90" s="53" t="s">
        <v>140</v>
      </c>
      <c r="U90" s="52">
        <f t="shared" si="42"/>
        <v>434</v>
      </c>
      <c r="V90" s="52" t="s">
        <v>140</v>
      </c>
      <c r="W90" s="53">
        <f t="shared" si="43"/>
        <v>1034</v>
      </c>
      <c r="X90" s="53" t="s">
        <v>140</v>
      </c>
      <c r="Y90" s="52">
        <f t="shared" si="44"/>
        <v>434</v>
      </c>
      <c r="Z90" s="52" t="s">
        <v>140</v>
      </c>
      <c r="AA90" s="53">
        <f t="shared" si="45"/>
        <v>434</v>
      </c>
      <c r="AB90" s="53" t="s">
        <v>140</v>
      </c>
      <c r="AC90" s="52">
        <f t="shared" si="46"/>
        <v>434</v>
      </c>
      <c r="AD90" s="52" t="s">
        <v>140</v>
      </c>
      <c r="AE90" s="53">
        <f t="shared" si="47"/>
        <v>434</v>
      </c>
      <c r="AF90" s="53" t="s">
        <v>140</v>
      </c>
    </row>
    <row r="91" spans="1:32" ht="12">
      <c r="A91" s="52">
        <f t="shared" si="32"/>
        <v>435</v>
      </c>
      <c r="B91" s="52" t="s">
        <v>140</v>
      </c>
      <c r="C91" s="53">
        <f t="shared" si="33"/>
        <v>435</v>
      </c>
      <c r="D91" s="53" t="s">
        <v>140</v>
      </c>
      <c r="E91" s="52">
        <f t="shared" si="34"/>
        <v>235</v>
      </c>
      <c r="F91" s="52" t="s">
        <v>140</v>
      </c>
      <c r="G91" s="53">
        <f t="shared" si="35"/>
        <v>235</v>
      </c>
      <c r="H91" s="53" t="s">
        <v>140</v>
      </c>
      <c r="I91" s="52">
        <f t="shared" si="36"/>
        <v>435</v>
      </c>
      <c r="J91" s="52" t="s">
        <v>140</v>
      </c>
      <c r="K91" s="53">
        <f t="shared" si="37"/>
        <v>435</v>
      </c>
      <c r="L91" s="53" t="s">
        <v>140</v>
      </c>
      <c r="M91" s="52">
        <f t="shared" si="38"/>
        <v>435</v>
      </c>
      <c r="N91" s="52" t="s">
        <v>140</v>
      </c>
      <c r="O91" s="53">
        <f t="shared" si="39"/>
        <v>435</v>
      </c>
      <c r="P91" s="53" t="s">
        <v>140</v>
      </c>
      <c r="Q91" s="52">
        <f t="shared" si="40"/>
        <v>1035</v>
      </c>
      <c r="R91" s="52" t="s">
        <v>140</v>
      </c>
      <c r="S91" s="53">
        <f t="shared" si="41"/>
        <v>1035</v>
      </c>
      <c r="T91" s="53" t="s">
        <v>140</v>
      </c>
      <c r="U91" s="52">
        <f t="shared" si="42"/>
        <v>435</v>
      </c>
      <c r="V91" s="52" t="s">
        <v>140</v>
      </c>
      <c r="W91" s="53">
        <f t="shared" si="43"/>
        <v>1035</v>
      </c>
      <c r="X91" s="53" t="s">
        <v>140</v>
      </c>
      <c r="Y91" s="52">
        <f t="shared" si="44"/>
        <v>435</v>
      </c>
      <c r="Z91" s="52" t="s">
        <v>140</v>
      </c>
      <c r="AA91" s="53">
        <f t="shared" si="45"/>
        <v>435</v>
      </c>
      <c r="AB91" s="53" t="s">
        <v>140</v>
      </c>
      <c r="AC91" s="52">
        <f t="shared" si="46"/>
        <v>435</v>
      </c>
      <c r="AD91" s="52" t="s">
        <v>140</v>
      </c>
      <c r="AE91" s="53">
        <f t="shared" si="47"/>
        <v>435</v>
      </c>
      <c r="AF91" s="53" t="s">
        <v>140</v>
      </c>
    </row>
    <row r="92" spans="1:32" ht="12">
      <c r="A92" s="52">
        <f t="shared" si="32"/>
        <v>436</v>
      </c>
      <c r="B92" s="52" t="s">
        <v>140</v>
      </c>
      <c r="C92" s="53">
        <f t="shared" si="33"/>
        <v>436</v>
      </c>
      <c r="D92" s="53" t="s">
        <v>140</v>
      </c>
      <c r="E92" s="52">
        <f t="shared" si="34"/>
        <v>236</v>
      </c>
      <c r="F92" s="52" t="s">
        <v>140</v>
      </c>
      <c r="G92" s="53">
        <f t="shared" si="35"/>
        <v>236</v>
      </c>
      <c r="H92" s="53" t="s">
        <v>140</v>
      </c>
      <c r="I92" s="52">
        <f t="shared" si="36"/>
        <v>436</v>
      </c>
      <c r="J92" s="52" t="s">
        <v>140</v>
      </c>
      <c r="K92" s="53">
        <f t="shared" si="37"/>
        <v>436</v>
      </c>
      <c r="L92" s="53" t="s">
        <v>140</v>
      </c>
      <c r="M92" s="52">
        <f t="shared" si="38"/>
        <v>436</v>
      </c>
      <c r="N92" s="52" t="s">
        <v>140</v>
      </c>
      <c r="O92" s="53">
        <f t="shared" si="39"/>
        <v>436</v>
      </c>
      <c r="P92" s="53" t="s">
        <v>140</v>
      </c>
      <c r="Q92" s="52">
        <f t="shared" si="40"/>
        <v>1036</v>
      </c>
      <c r="R92" s="52" t="s">
        <v>140</v>
      </c>
      <c r="S92" s="53">
        <f t="shared" si="41"/>
        <v>1036</v>
      </c>
      <c r="T92" s="53" t="s">
        <v>140</v>
      </c>
      <c r="U92" s="52">
        <f t="shared" si="42"/>
        <v>436</v>
      </c>
      <c r="V92" s="52" t="s">
        <v>140</v>
      </c>
      <c r="W92" s="53">
        <f t="shared" si="43"/>
        <v>1036</v>
      </c>
      <c r="X92" s="53" t="s">
        <v>140</v>
      </c>
      <c r="Y92" s="52">
        <f t="shared" si="44"/>
        <v>436</v>
      </c>
      <c r="Z92" s="52" t="s">
        <v>140</v>
      </c>
      <c r="AA92" s="53">
        <f t="shared" si="45"/>
        <v>436</v>
      </c>
      <c r="AB92" s="53" t="s">
        <v>140</v>
      </c>
      <c r="AC92" s="52">
        <f t="shared" si="46"/>
        <v>436</v>
      </c>
      <c r="AD92" s="52" t="s">
        <v>140</v>
      </c>
      <c r="AE92" s="53">
        <f t="shared" si="47"/>
        <v>436</v>
      </c>
      <c r="AF92" s="53" t="s">
        <v>140</v>
      </c>
    </row>
    <row r="93" spans="1:32" ht="12">
      <c r="A93" s="52">
        <f t="shared" si="32"/>
        <v>437</v>
      </c>
      <c r="B93" s="52" t="s">
        <v>140</v>
      </c>
      <c r="C93" s="53">
        <f t="shared" si="33"/>
        <v>437</v>
      </c>
      <c r="D93" s="53" t="s">
        <v>140</v>
      </c>
      <c r="E93" s="52">
        <f t="shared" si="34"/>
        <v>237</v>
      </c>
      <c r="F93" s="52" t="s">
        <v>140</v>
      </c>
      <c r="G93" s="53">
        <f t="shared" si="35"/>
        <v>237</v>
      </c>
      <c r="H93" s="53" t="s">
        <v>140</v>
      </c>
      <c r="I93" s="52">
        <f t="shared" si="36"/>
        <v>437</v>
      </c>
      <c r="J93" s="52" t="s">
        <v>140</v>
      </c>
      <c r="K93" s="53">
        <f t="shared" si="37"/>
        <v>437</v>
      </c>
      <c r="L93" s="53" t="s">
        <v>140</v>
      </c>
      <c r="M93" s="52">
        <f t="shared" si="38"/>
        <v>437</v>
      </c>
      <c r="N93" s="52" t="s">
        <v>140</v>
      </c>
      <c r="O93" s="53">
        <f t="shared" si="39"/>
        <v>437</v>
      </c>
      <c r="P93" s="53" t="s">
        <v>140</v>
      </c>
      <c r="Q93" s="52">
        <f t="shared" si="40"/>
        <v>1037</v>
      </c>
      <c r="R93" s="52" t="s">
        <v>140</v>
      </c>
      <c r="S93" s="53">
        <f t="shared" si="41"/>
        <v>1037</v>
      </c>
      <c r="T93" s="53" t="s">
        <v>140</v>
      </c>
      <c r="U93" s="52">
        <f t="shared" si="42"/>
        <v>437</v>
      </c>
      <c r="V93" s="52" t="s">
        <v>140</v>
      </c>
      <c r="W93" s="53">
        <f t="shared" si="43"/>
        <v>1037</v>
      </c>
      <c r="X93" s="53" t="s">
        <v>140</v>
      </c>
      <c r="Y93" s="52">
        <f t="shared" si="44"/>
        <v>437</v>
      </c>
      <c r="Z93" s="52" t="s">
        <v>140</v>
      </c>
      <c r="AA93" s="53">
        <f t="shared" si="45"/>
        <v>437</v>
      </c>
      <c r="AB93" s="53" t="s">
        <v>140</v>
      </c>
      <c r="AC93" s="52">
        <f t="shared" si="46"/>
        <v>437</v>
      </c>
      <c r="AD93" s="52" t="s">
        <v>140</v>
      </c>
      <c r="AE93" s="53">
        <f t="shared" si="47"/>
        <v>437</v>
      </c>
      <c r="AF93" s="53" t="s">
        <v>140</v>
      </c>
    </row>
    <row r="94" spans="1:32" ht="12">
      <c r="A94" s="52">
        <f t="shared" si="32"/>
        <v>438</v>
      </c>
      <c r="B94" s="52" t="s">
        <v>140</v>
      </c>
      <c r="C94" s="53">
        <f t="shared" si="33"/>
        <v>438</v>
      </c>
      <c r="D94" s="53" t="s">
        <v>140</v>
      </c>
      <c r="E94" s="52">
        <f t="shared" si="34"/>
        <v>238</v>
      </c>
      <c r="F94" s="52" t="s">
        <v>140</v>
      </c>
      <c r="G94" s="53">
        <f t="shared" si="35"/>
        <v>238</v>
      </c>
      <c r="H94" s="53" t="s">
        <v>140</v>
      </c>
      <c r="I94" s="52">
        <f t="shared" si="36"/>
        <v>438</v>
      </c>
      <c r="J94" s="52" t="s">
        <v>140</v>
      </c>
      <c r="K94" s="53">
        <f t="shared" si="37"/>
        <v>438</v>
      </c>
      <c r="L94" s="53" t="s">
        <v>140</v>
      </c>
      <c r="M94" s="52">
        <f t="shared" si="38"/>
        <v>438</v>
      </c>
      <c r="N94" s="52" t="s">
        <v>140</v>
      </c>
      <c r="O94" s="53">
        <f t="shared" si="39"/>
        <v>438</v>
      </c>
      <c r="P94" s="53" t="s">
        <v>140</v>
      </c>
      <c r="Q94" s="52">
        <f t="shared" si="40"/>
        <v>1038</v>
      </c>
      <c r="R94" s="52" t="s">
        <v>140</v>
      </c>
      <c r="S94" s="53">
        <f t="shared" si="41"/>
        <v>1038</v>
      </c>
      <c r="T94" s="53" t="s">
        <v>140</v>
      </c>
      <c r="U94" s="52">
        <f t="shared" si="42"/>
        <v>438</v>
      </c>
      <c r="V94" s="52" t="s">
        <v>140</v>
      </c>
      <c r="W94" s="53">
        <f t="shared" si="43"/>
        <v>1038</v>
      </c>
      <c r="X94" s="53" t="s">
        <v>140</v>
      </c>
      <c r="Y94" s="52">
        <f t="shared" si="44"/>
        <v>438</v>
      </c>
      <c r="Z94" s="52" t="s">
        <v>140</v>
      </c>
      <c r="AA94" s="53">
        <f t="shared" si="45"/>
        <v>438</v>
      </c>
      <c r="AB94" s="53" t="s">
        <v>140</v>
      </c>
      <c r="AC94" s="52">
        <f t="shared" si="46"/>
        <v>438</v>
      </c>
      <c r="AD94" s="52" t="s">
        <v>140</v>
      </c>
      <c r="AE94" s="53">
        <f t="shared" si="47"/>
        <v>438</v>
      </c>
      <c r="AF94" s="53" t="s">
        <v>140</v>
      </c>
    </row>
    <row r="95" spans="1:32" ht="12">
      <c r="A95" s="52">
        <f t="shared" si="32"/>
        <v>439</v>
      </c>
      <c r="B95" s="52" t="s">
        <v>140</v>
      </c>
      <c r="C95" s="53">
        <f t="shared" si="33"/>
        <v>439</v>
      </c>
      <c r="D95" s="53" t="s">
        <v>140</v>
      </c>
      <c r="E95" s="52">
        <f t="shared" si="34"/>
        <v>239</v>
      </c>
      <c r="F95" s="52" t="s">
        <v>140</v>
      </c>
      <c r="G95" s="53">
        <f t="shared" si="35"/>
        <v>239</v>
      </c>
      <c r="H95" s="53" t="s">
        <v>140</v>
      </c>
      <c r="I95" s="52">
        <f t="shared" si="36"/>
        <v>439</v>
      </c>
      <c r="J95" s="52" t="s">
        <v>140</v>
      </c>
      <c r="K95" s="53">
        <f t="shared" si="37"/>
        <v>439</v>
      </c>
      <c r="L95" s="53" t="s">
        <v>140</v>
      </c>
      <c r="M95" s="52">
        <f t="shared" si="38"/>
        <v>439</v>
      </c>
      <c r="N95" s="52" t="s">
        <v>140</v>
      </c>
      <c r="O95" s="53">
        <f t="shared" si="39"/>
        <v>439</v>
      </c>
      <c r="P95" s="53" t="s">
        <v>140</v>
      </c>
      <c r="Q95" s="52">
        <f t="shared" si="40"/>
        <v>1039</v>
      </c>
      <c r="R95" s="52" t="s">
        <v>140</v>
      </c>
      <c r="S95" s="53">
        <f t="shared" si="41"/>
        <v>1039</v>
      </c>
      <c r="T95" s="53" t="s">
        <v>140</v>
      </c>
      <c r="U95" s="52">
        <f t="shared" si="42"/>
        <v>439</v>
      </c>
      <c r="V95" s="52" t="s">
        <v>140</v>
      </c>
      <c r="W95" s="53">
        <f t="shared" si="43"/>
        <v>1039</v>
      </c>
      <c r="X95" s="53" t="s">
        <v>140</v>
      </c>
      <c r="Y95" s="52">
        <f t="shared" si="44"/>
        <v>439</v>
      </c>
      <c r="Z95" s="52" t="s">
        <v>140</v>
      </c>
      <c r="AA95" s="53">
        <f t="shared" si="45"/>
        <v>439</v>
      </c>
      <c r="AB95" s="53" t="s">
        <v>140</v>
      </c>
      <c r="AC95" s="52">
        <f t="shared" si="46"/>
        <v>439</v>
      </c>
      <c r="AD95" s="52" t="s">
        <v>140</v>
      </c>
      <c r="AE95" s="53">
        <f t="shared" si="47"/>
        <v>439</v>
      </c>
      <c r="AF95" s="53" t="s">
        <v>140</v>
      </c>
    </row>
    <row r="96" spans="1:32" ht="12">
      <c r="A96" s="52">
        <f t="shared" si="32"/>
        <v>440</v>
      </c>
      <c r="B96" s="52" t="s">
        <v>140</v>
      </c>
      <c r="C96" s="53">
        <f t="shared" si="33"/>
        <v>440</v>
      </c>
      <c r="D96" s="53" t="s">
        <v>140</v>
      </c>
      <c r="E96" s="52">
        <f t="shared" si="34"/>
        <v>240</v>
      </c>
      <c r="F96" s="52" t="s">
        <v>140</v>
      </c>
      <c r="G96" s="53">
        <f t="shared" si="35"/>
        <v>240</v>
      </c>
      <c r="H96" s="53" t="s">
        <v>140</v>
      </c>
      <c r="I96" s="52">
        <f t="shared" si="36"/>
        <v>440</v>
      </c>
      <c r="J96" s="52" t="s">
        <v>140</v>
      </c>
      <c r="K96" s="53">
        <f t="shared" si="37"/>
        <v>440</v>
      </c>
      <c r="L96" s="53" t="s">
        <v>140</v>
      </c>
      <c r="M96" s="52">
        <f t="shared" si="38"/>
        <v>440</v>
      </c>
      <c r="N96" s="52" t="s">
        <v>140</v>
      </c>
      <c r="O96" s="53">
        <f t="shared" si="39"/>
        <v>440</v>
      </c>
      <c r="P96" s="53" t="s">
        <v>140</v>
      </c>
      <c r="Q96" s="52">
        <f t="shared" si="40"/>
        <v>1040</v>
      </c>
      <c r="R96" s="52" t="s">
        <v>140</v>
      </c>
      <c r="S96" s="53">
        <f t="shared" si="41"/>
        <v>1040</v>
      </c>
      <c r="T96" s="53" t="s">
        <v>140</v>
      </c>
      <c r="U96" s="52">
        <f t="shared" si="42"/>
        <v>440</v>
      </c>
      <c r="V96" s="52" t="s">
        <v>140</v>
      </c>
      <c r="W96" s="53">
        <f t="shared" si="43"/>
        <v>1040</v>
      </c>
      <c r="X96" s="53" t="s">
        <v>140</v>
      </c>
      <c r="Y96" s="52">
        <f t="shared" si="44"/>
        <v>440</v>
      </c>
      <c r="Z96" s="52" t="s">
        <v>140</v>
      </c>
      <c r="AA96" s="53">
        <f t="shared" si="45"/>
        <v>440</v>
      </c>
      <c r="AB96" s="53" t="s">
        <v>140</v>
      </c>
      <c r="AC96" s="52">
        <f t="shared" si="46"/>
        <v>440</v>
      </c>
      <c r="AD96" s="52" t="s">
        <v>140</v>
      </c>
      <c r="AE96" s="53">
        <f t="shared" si="47"/>
        <v>440</v>
      </c>
      <c r="AF96" s="53" t="s">
        <v>140</v>
      </c>
    </row>
    <row r="97" spans="1:32" ht="12">
      <c r="A97" s="52">
        <f t="shared" si="32"/>
        <v>441</v>
      </c>
      <c r="B97" s="52" t="s">
        <v>140</v>
      </c>
      <c r="C97" s="53">
        <f t="shared" si="33"/>
        <v>441</v>
      </c>
      <c r="D97" s="53" t="s">
        <v>140</v>
      </c>
      <c r="E97" s="52">
        <f t="shared" si="34"/>
        <v>241</v>
      </c>
      <c r="F97" s="52" t="s">
        <v>140</v>
      </c>
      <c r="G97" s="53">
        <f t="shared" si="35"/>
        <v>241</v>
      </c>
      <c r="H97" s="53" t="s">
        <v>140</v>
      </c>
      <c r="I97" s="52">
        <f t="shared" si="36"/>
        <v>441</v>
      </c>
      <c r="J97" s="52" t="s">
        <v>140</v>
      </c>
      <c r="K97" s="53">
        <f t="shared" si="37"/>
        <v>441</v>
      </c>
      <c r="L97" s="53" t="s">
        <v>140</v>
      </c>
      <c r="M97" s="52">
        <f t="shared" si="38"/>
        <v>441</v>
      </c>
      <c r="N97" s="52" t="s">
        <v>140</v>
      </c>
      <c r="O97" s="53">
        <f t="shared" si="39"/>
        <v>441</v>
      </c>
      <c r="P97" s="53" t="s">
        <v>140</v>
      </c>
      <c r="Q97" s="52">
        <f t="shared" si="40"/>
        <v>1041</v>
      </c>
      <c r="R97" s="52" t="s">
        <v>140</v>
      </c>
      <c r="S97" s="53">
        <f t="shared" si="41"/>
        <v>1041</v>
      </c>
      <c r="T97" s="53" t="s">
        <v>140</v>
      </c>
      <c r="U97" s="52">
        <f t="shared" si="42"/>
        <v>441</v>
      </c>
      <c r="V97" s="52" t="s">
        <v>140</v>
      </c>
      <c r="W97" s="53">
        <f t="shared" si="43"/>
        <v>1041</v>
      </c>
      <c r="X97" s="53" t="s">
        <v>140</v>
      </c>
      <c r="Y97" s="52">
        <f t="shared" si="44"/>
        <v>441</v>
      </c>
      <c r="Z97" s="52" t="s">
        <v>140</v>
      </c>
      <c r="AA97" s="53">
        <f t="shared" si="45"/>
        <v>441</v>
      </c>
      <c r="AB97" s="53" t="s">
        <v>140</v>
      </c>
      <c r="AC97" s="52">
        <f t="shared" si="46"/>
        <v>441</v>
      </c>
      <c r="AD97" s="52" t="s">
        <v>140</v>
      </c>
      <c r="AE97" s="53">
        <f t="shared" si="47"/>
        <v>441</v>
      </c>
      <c r="AF97" s="53" t="s">
        <v>140</v>
      </c>
    </row>
    <row r="98" spans="1:32" ht="12">
      <c r="A98" s="52">
        <f t="shared" si="32"/>
        <v>442</v>
      </c>
      <c r="B98" s="52" t="s">
        <v>140</v>
      </c>
      <c r="C98" s="53">
        <f t="shared" si="33"/>
        <v>442</v>
      </c>
      <c r="D98" s="53" t="s">
        <v>140</v>
      </c>
      <c r="E98" s="52">
        <f t="shared" si="34"/>
        <v>242</v>
      </c>
      <c r="F98" s="52" t="s">
        <v>140</v>
      </c>
      <c r="G98" s="53">
        <f t="shared" si="35"/>
        <v>242</v>
      </c>
      <c r="H98" s="53" t="s">
        <v>140</v>
      </c>
      <c r="I98" s="52">
        <f t="shared" si="36"/>
        <v>442</v>
      </c>
      <c r="J98" s="52" t="s">
        <v>140</v>
      </c>
      <c r="K98" s="53">
        <f t="shared" si="37"/>
        <v>442</v>
      </c>
      <c r="L98" s="53" t="s">
        <v>140</v>
      </c>
      <c r="M98" s="52">
        <f t="shared" si="38"/>
        <v>442</v>
      </c>
      <c r="N98" s="52" t="s">
        <v>140</v>
      </c>
      <c r="O98" s="53">
        <f t="shared" si="39"/>
        <v>442</v>
      </c>
      <c r="P98" s="53" t="s">
        <v>140</v>
      </c>
      <c r="Q98" s="52">
        <f t="shared" si="40"/>
        <v>1042</v>
      </c>
      <c r="R98" s="52" t="s">
        <v>140</v>
      </c>
      <c r="S98" s="53">
        <f t="shared" si="41"/>
        <v>1042</v>
      </c>
      <c r="T98" s="53" t="s">
        <v>140</v>
      </c>
      <c r="U98" s="52">
        <f t="shared" si="42"/>
        <v>442</v>
      </c>
      <c r="V98" s="52" t="s">
        <v>140</v>
      </c>
      <c r="W98" s="53">
        <f t="shared" si="43"/>
        <v>1042</v>
      </c>
      <c r="X98" s="53" t="s">
        <v>140</v>
      </c>
      <c r="Y98" s="52">
        <f t="shared" si="44"/>
        <v>442</v>
      </c>
      <c r="Z98" s="52" t="s">
        <v>140</v>
      </c>
      <c r="AA98" s="53">
        <f t="shared" si="45"/>
        <v>442</v>
      </c>
      <c r="AB98" s="53" t="s">
        <v>140</v>
      </c>
      <c r="AC98" s="52">
        <f t="shared" si="46"/>
        <v>442</v>
      </c>
      <c r="AD98" s="52" t="s">
        <v>140</v>
      </c>
      <c r="AE98" s="53">
        <f t="shared" si="47"/>
        <v>442</v>
      </c>
      <c r="AF98" s="53" t="s">
        <v>140</v>
      </c>
    </row>
    <row r="99" spans="1:32" ht="12">
      <c r="A99" s="52">
        <f t="shared" si="32"/>
        <v>443</v>
      </c>
      <c r="B99" s="52" t="s">
        <v>140</v>
      </c>
      <c r="C99" s="53">
        <f t="shared" si="33"/>
        <v>443</v>
      </c>
      <c r="D99" s="53" t="s">
        <v>140</v>
      </c>
      <c r="E99" s="52">
        <f t="shared" si="34"/>
        <v>243</v>
      </c>
      <c r="F99" s="52" t="s">
        <v>140</v>
      </c>
      <c r="G99" s="53">
        <f t="shared" si="35"/>
        <v>243</v>
      </c>
      <c r="H99" s="53" t="s">
        <v>140</v>
      </c>
      <c r="I99" s="52">
        <f t="shared" si="36"/>
        <v>443</v>
      </c>
      <c r="J99" s="52" t="s">
        <v>140</v>
      </c>
      <c r="K99" s="53">
        <f t="shared" si="37"/>
        <v>443</v>
      </c>
      <c r="L99" s="53" t="s">
        <v>140</v>
      </c>
      <c r="M99" s="52">
        <f t="shared" si="38"/>
        <v>443</v>
      </c>
      <c r="N99" s="52" t="s">
        <v>140</v>
      </c>
      <c r="O99" s="53">
        <f t="shared" si="39"/>
        <v>443</v>
      </c>
      <c r="P99" s="53" t="s">
        <v>140</v>
      </c>
      <c r="Q99" s="52">
        <f t="shared" si="40"/>
        <v>1043</v>
      </c>
      <c r="R99" s="52" t="s">
        <v>140</v>
      </c>
      <c r="S99" s="53">
        <f t="shared" si="41"/>
        <v>1043</v>
      </c>
      <c r="T99" s="53" t="s">
        <v>140</v>
      </c>
      <c r="U99" s="52">
        <f t="shared" si="42"/>
        <v>443</v>
      </c>
      <c r="V99" s="52" t="s">
        <v>140</v>
      </c>
      <c r="W99" s="53">
        <f t="shared" si="43"/>
        <v>1043</v>
      </c>
      <c r="X99" s="53" t="s">
        <v>140</v>
      </c>
      <c r="Y99" s="52">
        <f t="shared" si="44"/>
        <v>443</v>
      </c>
      <c r="Z99" s="52" t="s">
        <v>140</v>
      </c>
      <c r="AA99" s="53">
        <f t="shared" si="45"/>
        <v>443</v>
      </c>
      <c r="AB99" s="53" t="s">
        <v>140</v>
      </c>
      <c r="AC99" s="52">
        <f t="shared" si="46"/>
        <v>443</v>
      </c>
      <c r="AD99" s="52" t="s">
        <v>140</v>
      </c>
      <c r="AE99" s="53">
        <f t="shared" si="47"/>
        <v>443</v>
      </c>
      <c r="AF99" s="53" t="s">
        <v>140</v>
      </c>
    </row>
    <row r="100" spans="1:32" ht="12">
      <c r="A100" s="52">
        <f t="shared" si="32"/>
        <v>444</v>
      </c>
      <c r="B100" s="52" t="s">
        <v>140</v>
      </c>
      <c r="C100" s="53">
        <f t="shared" si="33"/>
        <v>444</v>
      </c>
      <c r="D100" s="53" t="s">
        <v>140</v>
      </c>
      <c r="E100" s="52">
        <f t="shared" si="34"/>
        <v>244</v>
      </c>
      <c r="F100" s="52" t="s">
        <v>140</v>
      </c>
      <c r="G100" s="53">
        <f t="shared" si="35"/>
        <v>244</v>
      </c>
      <c r="H100" s="53" t="s">
        <v>140</v>
      </c>
      <c r="I100" s="52">
        <f t="shared" si="36"/>
        <v>444</v>
      </c>
      <c r="J100" s="52" t="s">
        <v>140</v>
      </c>
      <c r="K100" s="53">
        <f t="shared" si="37"/>
        <v>444</v>
      </c>
      <c r="L100" s="53" t="s">
        <v>140</v>
      </c>
      <c r="M100" s="52">
        <f t="shared" si="38"/>
        <v>444</v>
      </c>
      <c r="N100" s="52" t="s">
        <v>140</v>
      </c>
      <c r="O100" s="53">
        <f t="shared" si="39"/>
        <v>444</v>
      </c>
      <c r="P100" s="53" t="s">
        <v>140</v>
      </c>
      <c r="Q100" s="52">
        <f t="shared" si="40"/>
        <v>1044</v>
      </c>
      <c r="R100" s="52" t="s">
        <v>140</v>
      </c>
      <c r="S100" s="53">
        <f t="shared" si="41"/>
        <v>1044</v>
      </c>
      <c r="T100" s="53" t="s">
        <v>140</v>
      </c>
      <c r="U100" s="52">
        <f t="shared" si="42"/>
        <v>444</v>
      </c>
      <c r="V100" s="52" t="s">
        <v>140</v>
      </c>
      <c r="W100" s="53">
        <f t="shared" si="43"/>
        <v>1044</v>
      </c>
      <c r="X100" s="53" t="s">
        <v>140</v>
      </c>
      <c r="Y100" s="52">
        <f t="shared" si="44"/>
        <v>444</v>
      </c>
      <c r="Z100" s="52" t="s">
        <v>140</v>
      </c>
      <c r="AA100" s="53">
        <f t="shared" si="45"/>
        <v>444</v>
      </c>
      <c r="AB100" s="53" t="s">
        <v>140</v>
      </c>
      <c r="AC100" s="52">
        <f t="shared" si="46"/>
        <v>444</v>
      </c>
      <c r="AD100" s="52" t="s">
        <v>140</v>
      </c>
      <c r="AE100" s="53">
        <f t="shared" si="47"/>
        <v>444</v>
      </c>
      <c r="AF100" s="53" t="s">
        <v>140</v>
      </c>
    </row>
    <row r="101" spans="1:32" ht="12">
      <c r="A101" s="52">
        <f aca="true" t="shared" si="48" ref="A101:A132">A100+1</f>
        <v>445</v>
      </c>
      <c r="B101" s="52" t="s">
        <v>140</v>
      </c>
      <c r="C101" s="53">
        <f aca="true" t="shared" si="49" ref="C101:C132">C100+1</f>
        <v>445</v>
      </c>
      <c r="D101" s="53" t="s">
        <v>140</v>
      </c>
      <c r="E101" s="52">
        <f aca="true" t="shared" si="50" ref="E101:E132">E100+1</f>
        <v>245</v>
      </c>
      <c r="F101" s="52" t="s">
        <v>140</v>
      </c>
      <c r="G101" s="53">
        <f aca="true" t="shared" si="51" ref="G101:G132">G100+1</f>
        <v>245</v>
      </c>
      <c r="H101" s="53" t="s">
        <v>140</v>
      </c>
      <c r="I101" s="52">
        <f aca="true" t="shared" si="52" ref="I101:I132">I100+1</f>
        <v>445</v>
      </c>
      <c r="J101" s="52" t="s">
        <v>140</v>
      </c>
      <c r="K101" s="53">
        <f aca="true" t="shared" si="53" ref="K101:K132">K100+1</f>
        <v>445</v>
      </c>
      <c r="L101" s="53" t="s">
        <v>140</v>
      </c>
      <c r="M101" s="52">
        <f aca="true" t="shared" si="54" ref="M101:M132">M100+1</f>
        <v>445</v>
      </c>
      <c r="N101" s="52" t="s">
        <v>140</v>
      </c>
      <c r="O101" s="53">
        <f aca="true" t="shared" si="55" ref="O101:O132">O100+1</f>
        <v>445</v>
      </c>
      <c r="P101" s="53" t="s">
        <v>140</v>
      </c>
      <c r="Q101" s="52">
        <f aca="true" t="shared" si="56" ref="Q101:Q132">Q100+1</f>
        <v>1045</v>
      </c>
      <c r="R101" s="52" t="s">
        <v>140</v>
      </c>
      <c r="S101" s="53">
        <f aca="true" t="shared" si="57" ref="S101:S132">S100+1</f>
        <v>1045</v>
      </c>
      <c r="T101" s="53" t="s">
        <v>140</v>
      </c>
      <c r="U101" s="52">
        <f aca="true" t="shared" si="58" ref="U101:U132">U100+1</f>
        <v>445</v>
      </c>
      <c r="V101" s="52" t="s">
        <v>140</v>
      </c>
      <c r="W101" s="53">
        <f aca="true" t="shared" si="59" ref="W101:W132">W100+1</f>
        <v>1045</v>
      </c>
      <c r="X101" s="53" t="s">
        <v>140</v>
      </c>
      <c r="Y101" s="52">
        <f aca="true" t="shared" si="60" ref="Y101:Y132">Y100+1</f>
        <v>445</v>
      </c>
      <c r="Z101" s="52" t="s">
        <v>140</v>
      </c>
      <c r="AA101" s="53">
        <f aca="true" t="shared" si="61" ref="AA101:AA132">AA100+1</f>
        <v>445</v>
      </c>
      <c r="AB101" s="53" t="s">
        <v>140</v>
      </c>
      <c r="AC101" s="52">
        <f aca="true" t="shared" si="62" ref="AC101:AC132">AC100+1</f>
        <v>445</v>
      </c>
      <c r="AD101" s="52" t="s">
        <v>140</v>
      </c>
      <c r="AE101" s="53">
        <f aca="true" t="shared" si="63" ref="AE101:AE132">AE100+1</f>
        <v>445</v>
      </c>
      <c r="AF101" s="53" t="s">
        <v>140</v>
      </c>
    </row>
    <row r="102" spans="1:32" ht="12">
      <c r="A102" s="52">
        <f t="shared" si="48"/>
        <v>446</v>
      </c>
      <c r="B102" s="52" t="s">
        <v>140</v>
      </c>
      <c r="C102" s="53">
        <f t="shared" si="49"/>
        <v>446</v>
      </c>
      <c r="D102" s="53" t="s">
        <v>140</v>
      </c>
      <c r="E102" s="52">
        <f t="shared" si="50"/>
        <v>246</v>
      </c>
      <c r="F102" s="52" t="s">
        <v>140</v>
      </c>
      <c r="G102" s="53">
        <f t="shared" si="51"/>
        <v>246</v>
      </c>
      <c r="H102" s="53" t="s">
        <v>140</v>
      </c>
      <c r="I102" s="52">
        <f t="shared" si="52"/>
        <v>446</v>
      </c>
      <c r="J102" s="52" t="s">
        <v>140</v>
      </c>
      <c r="K102" s="53">
        <f t="shared" si="53"/>
        <v>446</v>
      </c>
      <c r="L102" s="53" t="s">
        <v>140</v>
      </c>
      <c r="M102" s="52">
        <f t="shared" si="54"/>
        <v>446</v>
      </c>
      <c r="N102" s="52" t="s">
        <v>140</v>
      </c>
      <c r="O102" s="53">
        <f t="shared" si="55"/>
        <v>446</v>
      </c>
      <c r="P102" s="53" t="s">
        <v>140</v>
      </c>
      <c r="Q102" s="52">
        <f t="shared" si="56"/>
        <v>1046</v>
      </c>
      <c r="R102" s="52" t="s">
        <v>140</v>
      </c>
      <c r="S102" s="53">
        <f t="shared" si="57"/>
        <v>1046</v>
      </c>
      <c r="T102" s="53" t="s">
        <v>140</v>
      </c>
      <c r="U102" s="52">
        <f t="shared" si="58"/>
        <v>446</v>
      </c>
      <c r="V102" s="52" t="s">
        <v>140</v>
      </c>
      <c r="W102" s="53">
        <f t="shared" si="59"/>
        <v>1046</v>
      </c>
      <c r="X102" s="53" t="s">
        <v>140</v>
      </c>
      <c r="Y102" s="52">
        <f t="shared" si="60"/>
        <v>446</v>
      </c>
      <c r="Z102" s="52" t="s">
        <v>140</v>
      </c>
      <c r="AA102" s="53">
        <f t="shared" si="61"/>
        <v>446</v>
      </c>
      <c r="AB102" s="53" t="s">
        <v>140</v>
      </c>
      <c r="AC102" s="52">
        <f t="shared" si="62"/>
        <v>446</v>
      </c>
      <c r="AD102" s="52" t="s">
        <v>140</v>
      </c>
      <c r="AE102" s="53">
        <f t="shared" si="63"/>
        <v>446</v>
      </c>
      <c r="AF102" s="53" t="s">
        <v>140</v>
      </c>
    </row>
    <row r="103" spans="1:32" ht="12">
      <c r="A103" s="52">
        <f t="shared" si="48"/>
        <v>447</v>
      </c>
      <c r="B103" s="52" t="s">
        <v>140</v>
      </c>
      <c r="C103" s="53">
        <f t="shared" si="49"/>
        <v>447</v>
      </c>
      <c r="D103" s="53" t="s">
        <v>140</v>
      </c>
      <c r="E103" s="52">
        <f t="shared" si="50"/>
        <v>247</v>
      </c>
      <c r="F103" s="52" t="s">
        <v>140</v>
      </c>
      <c r="G103" s="53">
        <f t="shared" si="51"/>
        <v>247</v>
      </c>
      <c r="H103" s="53" t="s">
        <v>140</v>
      </c>
      <c r="I103" s="52">
        <f t="shared" si="52"/>
        <v>447</v>
      </c>
      <c r="J103" s="52" t="s">
        <v>140</v>
      </c>
      <c r="K103" s="53">
        <f t="shared" si="53"/>
        <v>447</v>
      </c>
      <c r="L103" s="53" t="s">
        <v>140</v>
      </c>
      <c r="M103" s="52">
        <f t="shared" si="54"/>
        <v>447</v>
      </c>
      <c r="N103" s="52" t="s">
        <v>140</v>
      </c>
      <c r="O103" s="53">
        <f t="shared" si="55"/>
        <v>447</v>
      </c>
      <c r="P103" s="53" t="s">
        <v>140</v>
      </c>
      <c r="Q103" s="52">
        <f t="shared" si="56"/>
        <v>1047</v>
      </c>
      <c r="R103" s="52" t="s">
        <v>140</v>
      </c>
      <c r="S103" s="53">
        <f t="shared" si="57"/>
        <v>1047</v>
      </c>
      <c r="T103" s="53" t="s">
        <v>140</v>
      </c>
      <c r="U103" s="52">
        <f t="shared" si="58"/>
        <v>447</v>
      </c>
      <c r="V103" s="52" t="s">
        <v>140</v>
      </c>
      <c r="W103" s="53">
        <f t="shared" si="59"/>
        <v>1047</v>
      </c>
      <c r="X103" s="53" t="s">
        <v>140</v>
      </c>
      <c r="Y103" s="52">
        <f t="shared" si="60"/>
        <v>447</v>
      </c>
      <c r="Z103" s="52" t="s">
        <v>140</v>
      </c>
      <c r="AA103" s="53">
        <f t="shared" si="61"/>
        <v>447</v>
      </c>
      <c r="AB103" s="53" t="s">
        <v>140</v>
      </c>
      <c r="AC103" s="52">
        <f t="shared" si="62"/>
        <v>447</v>
      </c>
      <c r="AD103" s="52" t="s">
        <v>140</v>
      </c>
      <c r="AE103" s="53">
        <f t="shared" si="63"/>
        <v>447</v>
      </c>
      <c r="AF103" s="53" t="s">
        <v>140</v>
      </c>
    </row>
    <row r="104" spans="1:32" ht="12">
      <c r="A104" s="52">
        <f t="shared" si="48"/>
        <v>448</v>
      </c>
      <c r="B104" s="52" t="s">
        <v>140</v>
      </c>
      <c r="C104" s="53">
        <f t="shared" si="49"/>
        <v>448</v>
      </c>
      <c r="D104" s="53" t="s">
        <v>140</v>
      </c>
      <c r="E104" s="52">
        <f t="shared" si="50"/>
        <v>248</v>
      </c>
      <c r="F104" s="52" t="s">
        <v>140</v>
      </c>
      <c r="G104" s="53">
        <f t="shared" si="51"/>
        <v>248</v>
      </c>
      <c r="H104" s="53" t="s">
        <v>140</v>
      </c>
      <c r="I104" s="52">
        <f t="shared" si="52"/>
        <v>448</v>
      </c>
      <c r="J104" s="52" t="s">
        <v>140</v>
      </c>
      <c r="K104" s="53">
        <f t="shared" si="53"/>
        <v>448</v>
      </c>
      <c r="L104" s="53" t="s">
        <v>140</v>
      </c>
      <c r="M104" s="52">
        <f t="shared" si="54"/>
        <v>448</v>
      </c>
      <c r="N104" s="52" t="s">
        <v>140</v>
      </c>
      <c r="O104" s="53">
        <f t="shared" si="55"/>
        <v>448</v>
      </c>
      <c r="P104" s="53" t="s">
        <v>140</v>
      </c>
      <c r="Q104" s="52">
        <f t="shared" si="56"/>
        <v>1048</v>
      </c>
      <c r="R104" s="52" t="s">
        <v>140</v>
      </c>
      <c r="S104" s="53">
        <f t="shared" si="57"/>
        <v>1048</v>
      </c>
      <c r="T104" s="53" t="s">
        <v>140</v>
      </c>
      <c r="U104" s="52">
        <f t="shared" si="58"/>
        <v>448</v>
      </c>
      <c r="V104" s="52" t="s">
        <v>140</v>
      </c>
      <c r="W104" s="53">
        <f t="shared" si="59"/>
        <v>1048</v>
      </c>
      <c r="X104" s="53" t="s">
        <v>140</v>
      </c>
      <c r="Y104" s="52">
        <f t="shared" si="60"/>
        <v>448</v>
      </c>
      <c r="Z104" s="52" t="s">
        <v>140</v>
      </c>
      <c r="AA104" s="53">
        <f t="shared" si="61"/>
        <v>448</v>
      </c>
      <c r="AB104" s="53" t="s">
        <v>140</v>
      </c>
      <c r="AC104" s="52">
        <f t="shared" si="62"/>
        <v>448</v>
      </c>
      <c r="AD104" s="52" t="s">
        <v>140</v>
      </c>
      <c r="AE104" s="53">
        <f t="shared" si="63"/>
        <v>448</v>
      </c>
      <c r="AF104" s="53" t="s">
        <v>140</v>
      </c>
    </row>
    <row r="105" spans="1:32" ht="12">
      <c r="A105" s="52">
        <f t="shared" si="48"/>
        <v>449</v>
      </c>
      <c r="B105" s="52" t="s">
        <v>140</v>
      </c>
      <c r="C105" s="53">
        <f t="shared" si="49"/>
        <v>449</v>
      </c>
      <c r="D105" s="53" t="s">
        <v>140</v>
      </c>
      <c r="E105" s="52">
        <f t="shared" si="50"/>
        <v>249</v>
      </c>
      <c r="F105" s="52" t="s">
        <v>140</v>
      </c>
      <c r="G105" s="53">
        <f t="shared" si="51"/>
        <v>249</v>
      </c>
      <c r="H105" s="53" t="s">
        <v>140</v>
      </c>
      <c r="I105" s="52">
        <f t="shared" si="52"/>
        <v>449</v>
      </c>
      <c r="J105" s="52" t="s">
        <v>140</v>
      </c>
      <c r="K105" s="53">
        <f t="shared" si="53"/>
        <v>449</v>
      </c>
      <c r="L105" s="53" t="s">
        <v>140</v>
      </c>
      <c r="M105" s="52">
        <f t="shared" si="54"/>
        <v>449</v>
      </c>
      <c r="N105" s="52" t="s">
        <v>140</v>
      </c>
      <c r="O105" s="53">
        <f t="shared" si="55"/>
        <v>449</v>
      </c>
      <c r="P105" s="53" t="s">
        <v>140</v>
      </c>
      <c r="Q105" s="52">
        <f t="shared" si="56"/>
        <v>1049</v>
      </c>
      <c r="R105" s="52" t="s">
        <v>140</v>
      </c>
      <c r="S105" s="53">
        <f t="shared" si="57"/>
        <v>1049</v>
      </c>
      <c r="T105" s="53" t="s">
        <v>140</v>
      </c>
      <c r="U105" s="52">
        <f t="shared" si="58"/>
        <v>449</v>
      </c>
      <c r="V105" s="52" t="s">
        <v>140</v>
      </c>
      <c r="W105" s="53">
        <f t="shared" si="59"/>
        <v>1049</v>
      </c>
      <c r="X105" s="53" t="s">
        <v>140</v>
      </c>
      <c r="Y105" s="52">
        <f t="shared" si="60"/>
        <v>449</v>
      </c>
      <c r="Z105" s="52" t="s">
        <v>140</v>
      </c>
      <c r="AA105" s="53">
        <f t="shared" si="61"/>
        <v>449</v>
      </c>
      <c r="AB105" s="53" t="s">
        <v>140</v>
      </c>
      <c r="AC105" s="52">
        <f t="shared" si="62"/>
        <v>449</v>
      </c>
      <c r="AD105" s="52" t="s">
        <v>140</v>
      </c>
      <c r="AE105" s="53">
        <f t="shared" si="63"/>
        <v>449</v>
      </c>
      <c r="AF105" s="53" t="s">
        <v>140</v>
      </c>
    </row>
    <row r="106" spans="1:32" ht="12">
      <c r="A106" s="52">
        <f t="shared" si="48"/>
        <v>450</v>
      </c>
      <c r="B106" s="52" t="s">
        <v>140</v>
      </c>
      <c r="C106" s="53">
        <f t="shared" si="49"/>
        <v>450</v>
      </c>
      <c r="D106" s="53" t="s">
        <v>140</v>
      </c>
      <c r="E106" s="52">
        <f t="shared" si="50"/>
        <v>250</v>
      </c>
      <c r="F106" s="52" t="s">
        <v>140</v>
      </c>
      <c r="G106" s="53">
        <f t="shared" si="51"/>
        <v>250</v>
      </c>
      <c r="H106" s="53" t="s">
        <v>140</v>
      </c>
      <c r="I106" s="52">
        <f t="shared" si="52"/>
        <v>450</v>
      </c>
      <c r="J106" s="52" t="s">
        <v>140</v>
      </c>
      <c r="K106" s="53">
        <f t="shared" si="53"/>
        <v>450</v>
      </c>
      <c r="L106" s="53" t="s">
        <v>140</v>
      </c>
      <c r="M106" s="52">
        <f t="shared" si="54"/>
        <v>450</v>
      </c>
      <c r="N106" s="52" t="s">
        <v>140</v>
      </c>
      <c r="O106" s="53">
        <f t="shared" si="55"/>
        <v>450</v>
      </c>
      <c r="P106" s="53" t="s">
        <v>140</v>
      </c>
      <c r="Q106" s="52">
        <f t="shared" si="56"/>
        <v>1050</v>
      </c>
      <c r="R106" s="52" t="s">
        <v>140</v>
      </c>
      <c r="S106" s="53">
        <f t="shared" si="57"/>
        <v>1050</v>
      </c>
      <c r="T106" s="53" t="s">
        <v>140</v>
      </c>
      <c r="U106" s="52">
        <f t="shared" si="58"/>
        <v>450</v>
      </c>
      <c r="V106" s="52" t="s">
        <v>140</v>
      </c>
      <c r="W106" s="53">
        <f t="shared" si="59"/>
        <v>1050</v>
      </c>
      <c r="X106" s="53" t="s">
        <v>140</v>
      </c>
      <c r="Y106" s="52">
        <f t="shared" si="60"/>
        <v>450</v>
      </c>
      <c r="Z106" s="52" t="s">
        <v>140</v>
      </c>
      <c r="AA106" s="53">
        <f t="shared" si="61"/>
        <v>450</v>
      </c>
      <c r="AB106" s="53" t="s">
        <v>140</v>
      </c>
      <c r="AC106" s="52">
        <f t="shared" si="62"/>
        <v>450</v>
      </c>
      <c r="AD106" s="52" t="s">
        <v>140</v>
      </c>
      <c r="AE106" s="53">
        <f t="shared" si="63"/>
        <v>450</v>
      </c>
      <c r="AF106" s="53" t="s">
        <v>140</v>
      </c>
    </row>
    <row r="107" spans="1:32" ht="12">
      <c r="A107" s="52">
        <f t="shared" si="48"/>
        <v>451</v>
      </c>
      <c r="B107" s="52" t="s">
        <v>140</v>
      </c>
      <c r="C107" s="53">
        <f t="shared" si="49"/>
        <v>451</v>
      </c>
      <c r="D107" s="53" t="s">
        <v>140</v>
      </c>
      <c r="E107" s="52">
        <f t="shared" si="50"/>
        <v>251</v>
      </c>
      <c r="F107" s="52" t="s">
        <v>140</v>
      </c>
      <c r="G107" s="53">
        <f t="shared" si="51"/>
        <v>251</v>
      </c>
      <c r="H107" s="53" t="s">
        <v>140</v>
      </c>
      <c r="I107" s="52">
        <f t="shared" si="52"/>
        <v>451</v>
      </c>
      <c r="J107" s="52" t="s">
        <v>140</v>
      </c>
      <c r="K107" s="53">
        <f t="shared" si="53"/>
        <v>451</v>
      </c>
      <c r="L107" s="53" t="s">
        <v>140</v>
      </c>
      <c r="M107" s="52">
        <f t="shared" si="54"/>
        <v>451</v>
      </c>
      <c r="N107" s="52" t="s">
        <v>140</v>
      </c>
      <c r="O107" s="53">
        <f t="shared" si="55"/>
        <v>451</v>
      </c>
      <c r="P107" s="53" t="s">
        <v>140</v>
      </c>
      <c r="Q107" s="52">
        <f t="shared" si="56"/>
        <v>1051</v>
      </c>
      <c r="R107" s="52" t="s">
        <v>140</v>
      </c>
      <c r="S107" s="53">
        <f t="shared" si="57"/>
        <v>1051</v>
      </c>
      <c r="T107" s="53" t="s">
        <v>140</v>
      </c>
      <c r="U107" s="52">
        <f t="shared" si="58"/>
        <v>451</v>
      </c>
      <c r="V107" s="52" t="s">
        <v>140</v>
      </c>
      <c r="W107" s="53">
        <f t="shared" si="59"/>
        <v>1051</v>
      </c>
      <c r="X107" s="53" t="s">
        <v>140</v>
      </c>
      <c r="Y107" s="52">
        <f t="shared" si="60"/>
        <v>451</v>
      </c>
      <c r="Z107" s="52" t="s">
        <v>140</v>
      </c>
      <c r="AA107" s="53">
        <f t="shared" si="61"/>
        <v>451</v>
      </c>
      <c r="AB107" s="53" t="s">
        <v>140</v>
      </c>
      <c r="AC107" s="52">
        <f t="shared" si="62"/>
        <v>451</v>
      </c>
      <c r="AD107" s="52" t="s">
        <v>140</v>
      </c>
      <c r="AE107" s="53">
        <f t="shared" si="63"/>
        <v>451</v>
      </c>
      <c r="AF107" s="53" t="s">
        <v>140</v>
      </c>
    </row>
    <row r="108" spans="1:32" ht="12">
      <c r="A108" s="52">
        <f t="shared" si="48"/>
        <v>452</v>
      </c>
      <c r="B108" s="52" t="s">
        <v>140</v>
      </c>
      <c r="C108" s="53">
        <f t="shared" si="49"/>
        <v>452</v>
      </c>
      <c r="D108" s="53" t="s">
        <v>140</v>
      </c>
      <c r="E108" s="52">
        <f t="shared" si="50"/>
        <v>252</v>
      </c>
      <c r="F108" s="52" t="s">
        <v>140</v>
      </c>
      <c r="G108" s="53">
        <f t="shared" si="51"/>
        <v>252</v>
      </c>
      <c r="H108" s="53" t="s">
        <v>140</v>
      </c>
      <c r="I108" s="52">
        <f t="shared" si="52"/>
        <v>452</v>
      </c>
      <c r="J108" s="52" t="s">
        <v>140</v>
      </c>
      <c r="K108" s="53">
        <f t="shared" si="53"/>
        <v>452</v>
      </c>
      <c r="L108" s="53" t="s">
        <v>140</v>
      </c>
      <c r="M108" s="52">
        <f t="shared" si="54"/>
        <v>452</v>
      </c>
      <c r="N108" s="52" t="s">
        <v>140</v>
      </c>
      <c r="O108" s="53">
        <f t="shared" si="55"/>
        <v>452</v>
      </c>
      <c r="P108" s="53" t="s">
        <v>140</v>
      </c>
      <c r="Q108" s="52">
        <f t="shared" si="56"/>
        <v>1052</v>
      </c>
      <c r="R108" s="52" t="s">
        <v>140</v>
      </c>
      <c r="S108" s="53">
        <f t="shared" si="57"/>
        <v>1052</v>
      </c>
      <c r="T108" s="53" t="s">
        <v>140</v>
      </c>
      <c r="U108" s="52">
        <f t="shared" si="58"/>
        <v>452</v>
      </c>
      <c r="V108" s="52" t="s">
        <v>140</v>
      </c>
      <c r="W108" s="53">
        <f t="shared" si="59"/>
        <v>1052</v>
      </c>
      <c r="X108" s="53" t="s">
        <v>140</v>
      </c>
      <c r="Y108" s="52">
        <f t="shared" si="60"/>
        <v>452</v>
      </c>
      <c r="Z108" s="52" t="s">
        <v>140</v>
      </c>
      <c r="AA108" s="53">
        <f t="shared" si="61"/>
        <v>452</v>
      </c>
      <c r="AB108" s="53" t="s">
        <v>140</v>
      </c>
      <c r="AC108" s="52">
        <f t="shared" si="62"/>
        <v>452</v>
      </c>
      <c r="AD108" s="52" t="s">
        <v>140</v>
      </c>
      <c r="AE108" s="53">
        <f t="shared" si="63"/>
        <v>452</v>
      </c>
      <c r="AF108" s="53" t="s">
        <v>140</v>
      </c>
    </row>
    <row r="109" spans="1:32" ht="12">
      <c r="A109" s="52">
        <f t="shared" si="48"/>
        <v>453</v>
      </c>
      <c r="B109" s="52" t="s">
        <v>140</v>
      </c>
      <c r="C109" s="53">
        <f t="shared" si="49"/>
        <v>453</v>
      </c>
      <c r="D109" s="53" t="s">
        <v>140</v>
      </c>
      <c r="E109" s="52">
        <f t="shared" si="50"/>
        <v>253</v>
      </c>
      <c r="F109" s="52" t="s">
        <v>140</v>
      </c>
      <c r="G109" s="53">
        <f t="shared" si="51"/>
        <v>253</v>
      </c>
      <c r="H109" s="53" t="s">
        <v>140</v>
      </c>
      <c r="I109" s="52">
        <f t="shared" si="52"/>
        <v>453</v>
      </c>
      <c r="J109" s="52" t="s">
        <v>140</v>
      </c>
      <c r="K109" s="53">
        <f t="shared" si="53"/>
        <v>453</v>
      </c>
      <c r="L109" s="53" t="s">
        <v>140</v>
      </c>
      <c r="M109" s="52">
        <f t="shared" si="54"/>
        <v>453</v>
      </c>
      <c r="N109" s="52" t="s">
        <v>140</v>
      </c>
      <c r="O109" s="53">
        <f t="shared" si="55"/>
        <v>453</v>
      </c>
      <c r="P109" s="53" t="s">
        <v>140</v>
      </c>
      <c r="Q109" s="52">
        <f t="shared" si="56"/>
        <v>1053</v>
      </c>
      <c r="R109" s="52" t="s">
        <v>140</v>
      </c>
      <c r="S109" s="53">
        <f t="shared" si="57"/>
        <v>1053</v>
      </c>
      <c r="T109" s="53" t="s">
        <v>140</v>
      </c>
      <c r="U109" s="52">
        <f t="shared" si="58"/>
        <v>453</v>
      </c>
      <c r="V109" s="52" t="s">
        <v>140</v>
      </c>
      <c r="W109" s="53">
        <f t="shared" si="59"/>
        <v>1053</v>
      </c>
      <c r="X109" s="53" t="s">
        <v>140</v>
      </c>
      <c r="Y109" s="52">
        <f t="shared" si="60"/>
        <v>453</v>
      </c>
      <c r="Z109" s="52" t="s">
        <v>140</v>
      </c>
      <c r="AA109" s="53">
        <f t="shared" si="61"/>
        <v>453</v>
      </c>
      <c r="AB109" s="53" t="s">
        <v>140</v>
      </c>
      <c r="AC109" s="52">
        <f t="shared" si="62"/>
        <v>453</v>
      </c>
      <c r="AD109" s="52" t="s">
        <v>140</v>
      </c>
      <c r="AE109" s="53">
        <f t="shared" si="63"/>
        <v>453</v>
      </c>
      <c r="AF109" s="53" t="s">
        <v>140</v>
      </c>
    </row>
    <row r="110" spans="1:32" ht="12">
      <c r="A110" s="52">
        <f t="shared" si="48"/>
        <v>454</v>
      </c>
      <c r="B110" s="52" t="s">
        <v>140</v>
      </c>
      <c r="C110" s="53">
        <f t="shared" si="49"/>
        <v>454</v>
      </c>
      <c r="D110" s="53" t="s">
        <v>140</v>
      </c>
      <c r="E110" s="52">
        <f t="shared" si="50"/>
        <v>254</v>
      </c>
      <c r="F110" s="52" t="s">
        <v>140</v>
      </c>
      <c r="G110" s="53">
        <f t="shared" si="51"/>
        <v>254</v>
      </c>
      <c r="H110" s="53" t="s">
        <v>140</v>
      </c>
      <c r="I110" s="52">
        <f t="shared" si="52"/>
        <v>454</v>
      </c>
      <c r="J110" s="52" t="s">
        <v>140</v>
      </c>
      <c r="K110" s="53">
        <f t="shared" si="53"/>
        <v>454</v>
      </c>
      <c r="L110" s="53" t="s">
        <v>140</v>
      </c>
      <c r="M110" s="52">
        <f t="shared" si="54"/>
        <v>454</v>
      </c>
      <c r="N110" s="52" t="s">
        <v>140</v>
      </c>
      <c r="O110" s="53">
        <f t="shared" si="55"/>
        <v>454</v>
      </c>
      <c r="P110" s="53" t="s">
        <v>140</v>
      </c>
      <c r="Q110" s="52">
        <f t="shared" si="56"/>
        <v>1054</v>
      </c>
      <c r="R110" s="52" t="s">
        <v>140</v>
      </c>
      <c r="S110" s="53">
        <f t="shared" si="57"/>
        <v>1054</v>
      </c>
      <c r="T110" s="53" t="s">
        <v>140</v>
      </c>
      <c r="U110" s="52">
        <f t="shared" si="58"/>
        <v>454</v>
      </c>
      <c r="V110" s="52" t="s">
        <v>140</v>
      </c>
      <c r="W110" s="53">
        <f t="shared" si="59"/>
        <v>1054</v>
      </c>
      <c r="X110" s="53" t="s">
        <v>140</v>
      </c>
      <c r="Y110" s="52">
        <f t="shared" si="60"/>
        <v>454</v>
      </c>
      <c r="Z110" s="52" t="s">
        <v>140</v>
      </c>
      <c r="AA110" s="53">
        <f t="shared" si="61"/>
        <v>454</v>
      </c>
      <c r="AB110" s="53" t="s">
        <v>140</v>
      </c>
      <c r="AC110" s="52">
        <f t="shared" si="62"/>
        <v>454</v>
      </c>
      <c r="AD110" s="52" t="s">
        <v>140</v>
      </c>
      <c r="AE110" s="53">
        <f t="shared" si="63"/>
        <v>454</v>
      </c>
      <c r="AF110" s="53" t="s">
        <v>140</v>
      </c>
    </row>
    <row r="111" spans="1:32" ht="12">
      <c r="A111" s="52">
        <f t="shared" si="48"/>
        <v>455</v>
      </c>
      <c r="B111" s="52" t="s">
        <v>140</v>
      </c>
      <c r="C111" s="53">
        <f t="shared" si="49"/>
        <v>455</v>
      </c>
      <c r="D111" s="53" t="s">
        <v>140</v>
      </c>
      <c r="E111" s="52">
        <f t="shared" si="50"/>
        <v>255</v>
      </c>
      <c r="F111" s="52" t="s">
        <v>140</v>
      </c>
      <c r="G111" s="53">
        <f t="shared" si="51"/>
        <v>255</v>
      </c>
      <c r="H111" s="53" t="s">
        <v>140</v>
      </c>
      <c r="I111" s="52">
        <f t="shared" si="52"/>
        <v>455</v>
      </c>
      <c r="J111" s="52" t="s">
        <v>140</v>
      </c>
      <c r="K111" s="53">
        <f t="shared" si="53"/>
        <v>455</v>
      </c>
      <c r="L111" s="53" t="s">
        <v>140</v>
      </c>
      <c r="M111" s="52">
        <f t="shared" si="54"/>
        <v>455</v>
      </c>
      <c r="N111" s="52" t="s">
        <v>140</v>
      </c>
      <c r="O111" s="53">
        <f t="shared" si="55"/>
        <v>455</v>
      </c>
      <c r="P111" s="53" t="s">
        <v>140</v>
      </c>
      <c r="Q111" s="52">
        <f t="shared" si="56"/>
        <v>1055</v>
      </c>
      <c r="R111" s="52" t="s">
        <v>140</v>
      </c>
      <c r="S111" s="53">
        <f t="shared" si="57"/>
        <v>1055</v>
      </c>
      <c r="T111" s="53" t="s">
        <v>140</v>
      </c>
      <c r="U111" s="52">
        <f t="shared" si="58"/>
        <v>455</v>
      </c>
      <c r="V111" s="52" t="s">
        <v>140</v>
      </c>
      <c r="W111" s="53">
        <f t="shared" si="59"/>
        <v>1055</v>
      </c>
      <c r="X111" s="53" t="s">
        <v>140</v>
      </c>
      <c r="Y111" s="52">
        <f t="shared" si="60"/>
        <v>455</v>
      </c>
      <c r="Z111" s="52" t="s">
        <v>140</v>
      </c>
      <c r="AA111" s="53">
        <f t="shared" si="61"/>
        <v>455</v>
      </c>
      <c r="AB111" s="53" t="s">
        <v>140</v>
      </c>
      <c r="AC111" s="52">
        <f t="shared" si="62"/>
        <v>455</v>
      </c>
      <c r="AD111" s="52" t="s">
        <v>140</v>
      </c>
      <c r="AE111" s="53">
        <f t="shared" si="63"/>
        <v>455</v>
      </c>
      <c r="AF111" s="53" t="s">
        <v>140</v>
      </c>
    </row>
    <row r="112" spans="1:32" ht="12">
      <c r="A112" s="52">
        <f t="shared" si="48"/>
        <v>456</v>
      </c>
      <c r="B112" s="52" t="s">
        <v>140</v>
      </c>
      <c r="C112" s="53">
        <f t="shared" si="49"/>
        <v>456</v>
      </c>
      <c r="D112" s="53" t="s">
        <v>140</v>
      </c>
      <c r="E112" s="52">
        <f t="shared" si="50"/>
        <v>256</v>
      </c>
      <c r="F112" s="52" t="s">
        <v>140</v>
      </c>
      <c r="G112" s="53">
        <f t="shared" si="51"/>
        <v>256</v>
      </c>
      <c r="H112" s="53" t="s">
        <v>140</v>
      </c>
      <c r="I112" s="52">
        <f t="shared" si="52"/>
        <v>456</v>
      </c>
      <c r="J112" s="52" t="s">
        <v>140</v>
      </c>
      <c r="K112" s="53">
        <f t="shared" si="53"/>
        <v>456</v>
      </c>
      <c r="L112" s="53" t="s">
        <v>140</v>
      </c>
      <c r="M112" s="52">
        <f t="shared" si="54"/>
        <v>456</v>
      </c>
      <c r="N112" s="52" t="s">
        <v>140</v>
      </c>
      <c r="O112" s="53">
        <f t="shared" si="55"/>
        <v>456</v>
      </c>
      <c r="P112" s="53" t="s">
        <v>140</v>
      </c>
      <c r="Q112" s="52">
        <f t="shared" si="56"/>
        <v>1056</v>
      </c>
      <c r="R112" s="52" t="s">
        <v>140</v>
      </c>
      <c r="S112" s="53">
        <f t="shared" si="57"/>
        <v>1056</v>
      </c>
      <c r="T112" s="53" t="s">
        <v>140</v>
      </c>
      <c r="U112" s="52">
        <f t="shared" si="58"/>
        <v>456</v>
      </c>
      <c r="V112" s="52" t="s">
        <v>140</v>
      </c>
      <c r="W112" s="53">
        <f t="shared" si="59"/>
        <v>1056</v>
      </c>
      <c r="X112" s="53" t="s">
        <v>140</v>
      </c>
      <c r="Y112" s="52">
        <f t="shared" si="60"/>
        <v>456</v>
      </c>
      <c r="Z112" s="52" t="s">
        <v>140</v>
      </c>
      <c r="AA112" s="53">
        <f t="shared" si="61"/>
        <v>456</v>
      </c>
      <c r="AB112" s="53" t="s">
        <v>140</v>
      </c>
      <c r="AC112" s="52">
        <f t="shared" si="62"/>
        <v>456</v>
      </c>
      <c r="AD112" s="52" t="s">
        <v>140</v>
      </c>
      <c r="AE112" s="53">
        <f t="shared" si="63"/>
        <v>456</v>
      </c>
      <c r="AF112" s="53" t="s">
        <v>140</v>
      </c>
    </row>
    <row r="113" spans="1:32" ht="12">
      <c r="A113" s="52">
        <f t="shared" si="48"/>
        <v>457</v>
      </c>
      <c r="B113" s="52" t="s">
        <v>140</v>
      </c>
      <c r="C113" s="53">
        <f t="shared" si="49"/>
        <v>457</v>
      </c>
      <c r="D113" s="53" t="s">
        <v>140</v>
      </c>
      <c r="E113" s="52">
        <f t="shared" si="50"/>
        <v>257</v>
      </c>
      <c r="F113" s="52" t="s">
        <v>140</v>
      </c>
      <c r="G113" s="53">
        <f t="shared" si="51"/>
        <v>257</v>
      </c>
      <c r="H113" s="53" t="s">
        <v>140</v>
      </c>
      <c r="I113" s="52">
        <f t="shared" si="52"/>
        <v>457</v>
      </c>
      <c r="J113" s="52" t="s">
        <v>140</v>
      </c>
      <c r="K113" s="53">
        <f t="shared" si="53"/>
        <v>457</v>
      </c>
      <c r="L113" s="53" t="s">
        <v>140</v>
      </c>
      <c r="M113" s="52">
        <f t="shared" si="54"/>
        <v>457</v>
      </c>
      <c r="N113" s="52" t="s">
        <v>140</v>
      </c>
      <c r="O113" s="53">
        <f t="shared" si="55"/>
        <v>457</v>
      </c>
      <c r="P113" s="53" t="s">
        <v>140</v>
      </c>
      <c r="Q113" s="52">
        <f t="shared" si="56"/>
        <v>1057</v>
      </c>
      <c r="R113" s="52" t="s">
        <v>140</v>
      </c>
      <c r="S113" s="53">
        <f t="shared" si="57"/>
        <v>1057</v>
      </c>
      <c r="T113" s="53" t="s">
        <v>140</v>
      </c>
      <c r="U113" s="52">
        <f t="shared" si="58"/>
        <v>457</v>
      </c>
      <c r="V113" s="52" t="s">
        <v>140</v>
      </c>
      <c r="W113" s="53">
        <f t="shared" si="59"/>
        <v>1057</v>
      </c>
      <c r="X113" s="53" t="s">
        <v>140</v>
      </c>
      <c r="Y113" s="52">
        <f t="shared" si="60"/>
        <v>457</v>
      </c>
      <c r="Z113" s="52" t="s">
        <v>140</v>
      </c>
      <c r="AA113" s="53">
        <f t="shared" si="61"/>
        <v>457</v>
      </c>
      <c r="AB113" s="53" t="s">
        <v>140</v>
      </c>
      <c r="AC113" s="52">
        <f t="shared" si="62"/>
        <v>457</v>
      </c>
      <c r="AD113" s="52" t="s">
        <v>140</v>
      </c>
      <c r="AE113" s="53">
        <f t="shared" si="63"/>
        <v>457</v>
      </c>
      <c r="AF113" s="53" t="s">
        <v>140</v>
      </c>
    </row>
    <row r="114" spans="1:32" ht="12">
      <c r="A114" s="52">
        <f t="shared" si="48"/>
        <v>458</v>
      </c>
      <c r="B114" s="52" t="s">
        <v>140</v>
      </c>
      <c r="C114" s="53">
        <f t="shared" si="49"/>
        <v>458</v>
      </c>
      <c r="D114" s="53" t="s">
        <v>140</v>
      </c>
      <c r="E114" s="52">
        <f t="shared" si="50"/>
        <v>258</v>
      </c>
      <c r="F114" s="52" t="s">
        <v>140</v>
      </c>
      <c r="G114" s="53">
        <f t="shared" si="51"/>
        <v>258</v>
      </c>
      <c r="H114" s="53" t="s">
        <v>140</v>
      </c>
      <c r="I114" s="52">
        <f t="shared" si="52"/>
        <v>458</v>
      </c>
      <c r="J114" s="52" t="s">
        <v>140</v>
      </c>
      <c r="K114" s="53">
        <f t="shared" si="53"/>
        <v>458</v>
      </c>
      <c r="L114" s="53" t="s">
        <v>140</v>
      </c>
      <c r="M114" s="52">
        <f t="shared" si="54"/>
        <v>458</v>
      </c>
      <c r="N114" s="52" t="s">
        <v>140</v>
      </c>
      <c r="O114" s="53">
        <f t="shared" si="55"/>
        <v>458</v>
      </c>
      <c r="P114" s="53" t="s">
        <v>140</v>
      </c>
      <c r="Q114" s="52">
        <f t="shared" si="56"/>
        <v>1058</v>
      </c>
      <c r="R114" s="52" t="s">
        <v>140</v>
      </c>
      <c r="S114" s="53">
        <f t="shared" si="57"/>
        <v>1058</v>
      </c>
      <c r="T114" s="53" t="s">
        <v>140</v>
      </c>
      <c r="U114" s="52">
        <f t="shared" si="58"/>
        <v>458</v>
      </c>
      <c r="V114" s="52" t="s">
        <v>140</v>
      </c>
      <c r="W114" s="53">
        <f t="shared" si="59"/>
        <v>1058</v>
      </c>
      <c r="X114" s="53" t="s">
        <v>140</v>
      </c>
      <c r="Y114" s="52">
        <f t="shared" si="60"/>
        <v>458</v>
      </c>
      <c r="Z114" s="52" t="s">
        <v>140</v>
      </c>
      <c r="AA114" s="53">
        <f t="shared" si="61"/>
        <v>458</v>
      </c>
      <c r="AB114" s="53" t="s">
        <v>140</v>
      </c>
      <c r="AC114" s="52">
        <f t="shared" si="62"/>
        <v>458</v>
      </c>
      <c r="AD114" s="52" t="s">
        <v>140</v>
      </c>
      <c r="AE114" s="53">
        <f t="shared" si="63"/>
        <v>458</v>
      </c>
      <c r="AF114" s="53" t="s">
        <v>140</v>
      </c>
    </row>
    <row r="115" spans="1:32" ht="12">
      <c r="A115" s="52">
        <f t="shared" si="48"/>
        <v>459</v>
      </c>
      <c r="B115" s="52" t="s">
        <v>140</v>
      </c>
      <c r="C115" s="53">
        <f t="shared" si="49"/>
        <v>459</v>
      </c>
      <c r="D115" s="53" t="s">
        <v>140</v>
      </c>
      <c r="E115" s="52">
        <f t="shared" si="50"/>
        <v>259</v>
      </c>
      <c r="F115" s="52" t="s">
        <v>140</v>
      </c>
      <c r="G115" s="53">
        <f t="shared" si="51"/>
        <v>259</v>
      </c>
      <c r="H115" s="53" t="s">
        <v>140</v>
      </c>
      <c r="I115" s="52">
        <f t="shared" si="52"/>
        <v>459</v>
      </c>
      <c r="J115" s="52" t="s">
        <v>140</v>
      </c>
      <c r="K115" s="53">
        <f t="shared" si="53"/>
        <v>459</v>
      </c>
      <c r="L115" s="53" t="s">
        <v>140</v>
      </c>
      <c r="M115" s="52">
        <f t="shared" si="54"/>
        <v>459</v>
      </c>
      <c r="N115" s="52" t="s">
        <v>140</v>
      </c>
      <c r="O115" s="53">
        <f t="shared" si="55"/>
        <v>459</v>
      </c>
      <c r="P115" s="53" t="s">
        <v>140</v>
      </c>
      <c r="Q115" s="52">
        <f t="shared" si="56"/>
        <v>1059</v>
      </c>
      <c r="R115" s="52" t="s">
        <v>140</v>
      </c>
      <c r="S115" s="53">
        <f t="shared" si="57"/>
        <v>1059</v>
      </c>
      <c r="T115" s="53" t="s">
        <v>140</v>
      </c>
      <c r="U115" s="52">
        <f t="shared" si="58"/>
        <v>459</v>
      </c>
      <c r="V115" s="52" t="s">
        <v>140</v>
      </c>
      <c r="W115" s="53">
        <f t="shared" si="59"/>
        <v>1059</v>
      </c>
      <c r="X115" s="53" t="s">
        <v>140</v>
      </c>
      <c r="Y115" s="52">
        <f t="shared" si="60"/>
        <v>459</v>
      </c>
      <c r="Z115" s="52" t="s">
        <v>140</v>
      </c>
      <c r="AA115" s="53">
        <f t="shared" si="61"/>
        <v>459</v>
      </c>
      <c r="AB115" s="53" t="s">
        <v>140</v>
      </c>
      <c r="AC115" s="52">
        <f t="shared" si="62"/>
        <v>459</v>
      </c>
      <c r="AD115" s="52" t="s">
        <v>140</v>
      </c>
      <c r="AE115" s="53">
        <f t="shared" si="63"/>
        <v>459</v>
      </c>
      <c r="AF115" s="53" t="s">
        <v>140</v>
      </c>
    </row>
    <row r="116" spans="1:32" ht="12">
      <c r="A116" s="52">
        <f t="shared" si="48"/>
        <v>460</v>
      </c>
      <c r="B116" s="52" t="s">
        <v>140</v>
      </c>
      <c r="C116" s="53">
        <f t="shared" si="49"/>
        <v>460</v>
      </c>
      <c r="D116" s="53" t="s">
        <v>140</v>
      </c>
      <c r="E116" s="52">
        <f t="shared" si="50"/>
        <v>260</v>
      </c>
      <c r="F116" s="52" t="s">
        <v>140</v>
      </c>
      <c r="G116" s="53">
        <f t="shared" si="51"/>
        <v>260</v>
      </c>
      <c r="H116" s="53" t="s">
        <v>140</v>
      </c>
      <c r="I116" s="52">
        <f t="shared" si="52"/>
        <v>460</v>
      </c>
      <c r="J116" s="52" t="s">
        <v>140</v>
      </c>
      <c r="K116" s="53">
        <f t="shared" si="53"/>
        <v>460</v>
      </c>
      <c r="L116" s="53" t="s">
        <v>140</v>
      </c>
      <c r="M116" s="52">
        <f t="shared" si="54"/>
        <v>460</v>
      </c>
      <c r="N116" s="52" t="s">
        <v>140</v>
      </c>
      <c r="O116" s="53">
        <f t="shared" si="55"/>
        <v>460</v>
      </c>
      <c r="P116" s="53" t="s">
        <v>140</v>
      </c>
      <c r="Q116" s="52">
        <f t="shared" si="56"/>
        <v>1060</v>
      </c>
      <c r="R116" s="52" t="s">
        <v>140</v>
      </c>
      <c r="S116" s="53">
        <f t="shared" si="57"/>
        <v>1060</v>
      </c>
      <c r="T116" s="53" t="s">
        <v>140</v>
      </c>
      <c r="U116" s="52">
        <f t="shared" si="58"/>
        <v>460</v>
      </c>
      <c r="V116" s="52" t="s">
        <v>140</v>
      </c>
      <c r="W116" s="53">
        <f t="shared" si="59"/>
        <v>1060</v>
      </c>
      <c r="X116" s="53" t="s">
        <v>140</v>
      </c>
      <c r="Y116" s="52">
        <f t="shared" si="60"/>
        <v>460</v>
      </c>
      <c r="Z116" s="52" t="s">
        <v>140</v>
      </c>
      <c r="AA116" s="53">
        <f t="shared" si="61"/>
        <v>460</v>
      </c>
      <c r="AB116" s="53" t="s">
        <v>140</v>
      </c>
      <c r="AC116" s="52">
        <f t="shared" si="62"/>
        <v>460</v>
      </c>
      <c r="AD116" s="52" t="s">
        <v>140</v>
      </c>
      <c r="AE116" s="53">
        <f t="shared" si="63"/>
        <v>460</v>
      </c>
      <c r="AF116" s="53" t="s">
        <v>140</v>
      </c>
    </row>
    <row r="117" spans="1:32" ht="12">
      <c r="A117" s="52">
        <f t="shared" si="48"/>
        <v>461</v>
      </c>
      <c r="B117" s="52" t="s">
        <v>140</v>
      </c>
      <c r="C117" s="53">
        <f t="shared" si="49"/>
        <v>461</v>
      </c>
      <c r="D117" s="53" t="s">
        <v>140</v>
      </c>
      <c r="E117" s="52">
        <f t="shared" si="50"/>
        <v>261</v>
      </c>
      <c r="F117" s="52" t="s">
        <v>140</v>
      </c>
      <c r="G117" s="53">
        <f t="shared" si="51"/>
        <v>261</v>
      </c>
      <c r="H117" s="53" t="s">
        <v>140</v>
      </c>
      <c r="I117" s="52">
        <f t="shared" si="52"/>
        <v>461</v>
      </c>
      <c r="J117" s="52" t="s">
        <v>140</v>
      </c>
      <c r="K117" s="53">
        <f t="shared" si="53"/>
        <v>461</v>
      </c>
      <c r="L117" s="53" t="s">
        <v>140</v>
      </c>
      <c r="M117" s="52">
        <f t="shared" si="54"/>
        <v>461</v>
      </c>
      <c r="N117" s="52" t="s">
        <v>140</v>
      </c>
      <c r="O117" s="53">
        <f t="shared" si="55"/>
        <v>461</v>
      </c>
      <c r="P117" s="53" t="s">
        <v>140</v>
      </c>
      <c r="Q117" s="52">
        <f t="shared" si="56"/>
        <v>1061</v>
      </c>
      <c r="R117" s="52" t="s">
        <v>140</v>
      </c>
      <c r="S117" s="53">
        <f t="shared" si="57"/>
        <v>1061</v>
      </c>
      <c r="T117" s="53" t="s">
        <v>140</v>
      </c>
      <c r="U117" s="52">
        <f t="shared" si="58"/>
        <v>461</v>
      </c>
      <c r="V117" s="52" t="s">
        <v>140</v>
      </c>
      <c r="W117" s="53">
        <f t="shared" si="59"/>
        <v>1061</v>
      </c>
      <c r="X117" s="53" t="s">
        <v>140</v>
      </c>
      <c r="Y117" s="52">
        <f t="shared" si="60"/>
        <v>461</v>
      </c>
      <c r="Z117" s="52" t="s">
        <v>140</v>
      </c>
      <c r="AA117" s="53">
        <f t="shared" si="61"/>
        <v>461</v>
      </c>
      <c r="AB117" s="53" t="s">
        <v>140</v>
      </c>
      <c r="AC117" s="52">
        <f t="shared" si="62"/>
        <v>461</v>
      </c>
      <c r="AD117" s="52" t="s">
        <v>140</v>
      </c>
      <c r="AE117" s="53">
        <f t="shared" si="63"/>
        <v>461</v>
      </c>
      <c r="AF117" s="53" t="s">
        <v>140</v>
      </c>
    </row>
    <row r="118" spans="1:32" ht="12">
      <c r="A118" s="52">
        <f t="shared" si="48"/>
        <v>462</v>
      </c>
      <c r="B118" s="52" t="s">
        <v>140</v>
      </c>
      <c r="C118" s="53">
        <f t="shared" si="49"/>
        <v>462</v>
      </c>
      <c r="D118" s="53" t="s">
        <v>140</v>
      </c>
      <c r="E118" s="52">
        <f t="shared" si="50"/>
        <v>262</v>
      </c>
      <c r="F118" s="52" t="s">
        <v>140</v>
      </c>
      <c r="G118" s="53">
        <f t="shared" si="51"/>
        <v>262</v>
      </c>
      <c r="H118" s="53" t="s">
        <v>140</v>
      </c>
      <c r="I118" s="52">
        <f t="shared" si="52"/>
        <v>462</v>
      </c>
      <c r="J118" s="52" t="s">
        <v>140</v>
      </c>
      <c r="K118" s="53">
        <f t="shared" si="53"/>
        <v>462</v>
      </c>
      <c r="L118" s="53" t="s">
        <v>140</v>
      </c>
      <c r="M118" s="52">
        <f t="shared" si="54"/>
        <v>462</v>
      </c>
      <c r="N118" s="52" t="s">
        <v>140</v>
      </c>
      <c r="O118" s="53">
        <f t="shared" si="55"/>
        <v>462</v>
      </c>
      <c r="P118" s="53" t="s">
        <v>140</v>
      </c>
      <c r="Q118" s="52">
        <f t="shared" si="56"/>
        <v>1062</v>
      </c>
      <c r="R118" s="52" t="s">
        <v>140</v>
      </c>
      <c r="S118" s="53">
        <f t="shared" si="57"/>
        <v>1062</v>
      </c>
      <c r="T118" s="53" t="s">
        <v>140</v>
      </c>
      <c r="U118" s="52">
        <f t="shared" si="58"/>
        <v>462</v>
      </c>
      <c r="V118" s="52" t="s">
        <v>140</v>
      </c>
      <c r="W118" s="53">
        <f t="shared" si="59"/>
        <v>1062</v>
      </c>
      <c r="X118" s="53" t="s">
        <v>140</v>
      </c>
      <c r="Y118" s="52">
        <f t="shared" si="60"/>
        <v>462</v>
      </c>
      <c r="Z118" s="52" t="s">
        <v>140</v>
      </c>
      <c r="AA118" s="53">
        <f t="shared" si="61"/>
        <v>462</v>
      </c>
      <c r="AB118" s="53" t="s">
        <v>140</v>
      </c>
      <c r="AC118" s="52">
        <f t="shared" si="62"/>
        <v>462</v>
      </c>
      <c r="AD118" s="52" t="s">
        <v>140</v>
      </c>
      <c r="AE118" s="53">
        <f t="shared" si="63"/>
        <v>462</v>
      </c>
      <c r="AF118" s="53" t="s">
        <v>140</v>
      </c>
    </row>
    <row r="119" spans="1:32" ht="12">
      <c r="A119" s="52">
        <f t="shared" si="48"/>
        <v>463</v>
      </c>
      <c r="B119" s="52" t="s">
        <v>140</v>
      </c>
      <c r="C119" s="53">
        <f t="shared" si="49"/>
        <v>463</v>
      </c>
      <c r="D119" s="53" t="s">
        <v>140</v>
      </c>
      <c r="E119" s="52">
        <f t="shared" si="50"/>
        <v>263</v>
      </c>
      <c r="F119" s="52" t="s">
        <v>140</v>
      </c>
      <c r="G119" s="53">
        <f t="shared" si="51"/>
        <v>263</v>
      </c>
      <c r="H119" s="53" t="s">
        <v>140</v>
      </c>
      <c r="I119" s="52">
        <f t="shared" si="52"/>
        <v>463</v>
      </c>
      <c r="J119" s="52" t="s">
        <v>140</v>
      </c>
      <c r="K119" s="53">
        <f t="shared" si="53"/>
        <v>463</v>
      </c>
      <c r="L119" s="53" t="s">
        <v>140</v>
      </c>
      <c r="M119" s="52">
        <f t="shared" si="54"/>
        <v>463</v>
      </c>
      <c r="N119" s="52" t="s">
        <v>140</v>
      </c>
      <c r="O119" s="53">
        <f t="shared" si="55"/>
        <v>463</v>
      </c>
      <c r="P119" s="53" t="s">
        <v>140</v>
      </c>
      <c r="Q119" s="52">
        <f t="shared" si="56"/>
        <v>1063</v>
      </c>
      <c r="R119" s="52" t="s">
        <v>140</v>
      </c>
      <c r="S119" s="53">
        <f t="shared" si="57"/>
        <v>1063</v>
      </c>
      <c r="T119" s="53" t="s">
        <v>140</v>
      </c>
      <c r="U119" s="52">
        <f t="shared" si="58"/>
        <v>463</v>
      </c>
      <c r="V119" s="52" t="s">
        <v>140</v>
      </c>
      <c r="W119" s="53">
        <f t="shared" si="59"/>
        <v>1063</v>
      </c>
      <c r="X119" s="53" t="s">
        <v>140</v>
      </c>
      <c r="Y119" s="52">
        <f t="shared" si="60"/>
        <v>463</v>
      </c>
      <c r="Z119" s="52" t="s">
        <v>140</v>
      </c>
      <c r="AA119" s="53">
        <f t="shared" si="61"/>
        <v>463</v>
      </c>
      <c r="AB119" s="53" t="s">
        <v>140</v>
      </c>
      <c r="AC119" s="52">
        <f t="shared" si="62"/>
        <v>463</v>
      </c>
      <c r="AD119" s="52" t="s">
        <v>140</v>
      </c>
      <c r="AE119" s="53">
        <f t="shared" si="63"/>
        <v>463</v>
      </c>
      <c r="AF119" s="53" t="s">
        <v>140</v>
      </c>
    </row>
    <row r="120" spans="1:32" ht="12">
      <c r="A120" s="52">
        <f t="shared" si="48"/>
        <v>464</v>
      </c>
      <c r="B120" s="52" t="s">
        <v>140</v>
      </c>
      <c r="C120" s="53">
        <f t="shared" si="49"/>
        <v>464</v>
      </c>
      <c r="D120" s="53" t="s">
        <v>140</v>
      </c>
      <c r="E120" s="52">
        <f t="shared" si="50"/>
        <v>264</v>
      </c>
      <c r="F120" s="52" t="s">
        <v>140</v>
      </c>
      <c r="G120" s="53">
        <f t="shared" si="51"/>
        <v>264</v>
      </c>
      <c r="H120" s="53" t="s">
        <v>140</v>
      </c>
      <c r="I120" s="52">
        <f t="shared" si="52"/>
        <v>464</v>
      </c>
      <c r="J120" s="52" t="s">
        <v>140</v>
      </c>
      <c r="K120" s="53">
        <f t="shared" si="53"/>
        <v>464</v>
      </c>
      <c r="L120" s="53" t="s">
        <v>140</v>
      </c>
      <c r="M120" s="52">
        <f t="shared" si="54"/>
        <v>464</v>
      </c>
      <c r="N120" s="52" t="s">
        <v>140</v>
      </c>
      <c r="O120" s="53">
        <f t="shared" si="55"/>
        <v>464</v>
      </c>
      <c r="P120" s="53" t="s">
        <v>140</v>
      </c>
      <c r="Q120" s="52">
        <f t="shared" si="56"/>
        <v>1064</v>
      </c>
      <c r="R120" s="52" t="s">
        <v>140</v>
      </c>
      <c r="S120" s="53">
        <f t="shared" si="57"/>
        <v>1064</v>
      </c>
      <c r="T120" s="53" t="s">
        <v>140</v>
      </c>
      <c r="U120" s="52">
        <f t="shared" si="58"/>
        <v>464</v>
      </c>
      <c r="V120" s="52" t="s">
        <v>140</v>
      </c>
      <c r="W120" s="53">
        <f t="shared" si="59"/>
        <v>1064</v>
      </c>
      <c r="X120" s="53" t="s">
        <v>140</v>
      </c>
      <c r="Y120" s="52">
        <f t="shared" si="60"/>
        <v>464</v>
      </c>
      <c r="Z120" s="52" t="s">
        <v>140</v>
      </c>
      <c r="AA120" s="53">
        <f t="shared" si="61"/>
        <v>464</v>
      </c>
      <c r="AB120" s="53" t="s">
        <v>140</v>
      </c>
      <c r="AC120" s="52">
        <f t="shared" si="62"/>
        <v>464</v>
      </c>
      <c r="AD120" s="52" t="s">
        <v>140</v>
      </c>
      <c r="AE120" s="53">
        <f t="shared" si="63"/>
        <v>464</v>
      </c>
      <c r="AF120" s="53" t="s">
        <v>140</v>
      </c>
    </row>
    <row r="121" spans="1:32" ht="12">
      <c r="A121" s="52">
        <f t="shared" si="48"/>
        <v>465</v>
      </c>
      <c r="B121" s="52" t="s">
        <v>140</v>
      </c>
      <c r="C121" s="53">
        <f t="shared" si="49"/>
        <v>465</v>
      </c>
      <c r="D121" s="53" t="s">
        <v>140</v>
      </c>
      <c r="E121" s="52">
        <f t="shared" si="50"/>
        <v>265</v>
      </c>
      <c r="F121" s="52" t="s">
        <v>140</v>
      </c>
      <c r="G121" s="53">
        <f t="shared" si="51"/>
        <v>265</v>
      </c>
      <c r="H121" s="53" t="s">
        <v>140</v>
      </c>
      <c r="I121" s="52">
        <f t="shared" si="52"/>
        <v>465</v>
      </c>
      <c r="J121" s="52" t="s">
        <v>140</v>
      </c>
      <c r="K121" s="53">
        <f t="shared" si="53"/>
        <v>465</v>
      </c>
      <c r="L121" s="53" t="s">
        <v>140</v>
      </c>
      <c r="M121" s="52">
        <f t="shared" si="54"/>
        <v>465</v>
      </c>
      <c r="N121" s="52" t="s">
        <v>140</v>
      </c>
      <c r="O121" s="53">
        <f t="shared" si="55"/>
        <v>465</v>
      </c>
      <c r="P121" s="53" t="s">
        <v>140</v>
      </c>
      <c r="Q121" s="52">
        <f t="shared" si="56"/>
        <v>1065</v>
      </c>
      <c r="R121" s="52" t="s">
        <v>140</v>
      </c>
      <c r="S121" s="53">
        <f t="shared" si="57"/>
        <v>1065</v>
      </c>
      <c r="T121" s="53" t="s">
        <v>140</v>
      </c>
      <c r="U121" s="52">
        <f t="shared" si="58"/>
        <v>465</v>
      </c>
      <c r="V121" s="52" t="s">
        <v>140</v>
      </c>
      <c r="W121" s="53">
        <f t="shared" si="59"/>
        <v>1065</v>
      </c>
      <c r="X121" s="53" t="s">
        <v>140</v>
      </c>
      <c r="Y121" s="52">
        <f t="shared" si="60"/>
        <v>465</v>
      </c>
      <c r="Z121" s="52" t="s">
        <v>140</v>
      </c>
      <c r="AA121" s="53">
        <f t="shared" si="61"/>
        <v>465</v>
      </c>
      <c r="AB121" s="53" t="s">
        <v>140</v>
      </c>
      <c r="AC121" s="52">
        <f t="shared" si="62"/>
        <v>465</v>
      </c>
      <c r="AD121" s="52" t="s">
        <v>140</v>
      </c>
      <c r="AE121" s="53">
        <f t="shared" si="63"/>
        <v>465</v>
      </c>
      <c r="AF121" s="53" t="s">
        <v>140</v>
      </c>
    </row>
    <row r="122" spans="1:32" ht="12">
      <c r="A122" s="52">
        <f t="shared" si="48"/>
        <v>466</v>
      </c>
      <c r="B122" s="52" t="s">
        <v>140</v>
      </c>
      <c r="C122" s="53">
        <f t="shared" si="49"/>
        <v>466</v>
      </c>
      <c r="D122" s="53" t="s">
        <v>140</v>
      </c>
      <c r="E122" s="52">
        <f t="shared" si="50"/>
        <v>266</v>
      </c>
      <c r="F122" s="52" t="s">
        <v>140</v>
      </c>
      <c r="G122" s="53">
        <f t="shared" si="51"/>
        <v>266</v>
      </c>
      <c r="H122" s="53" t="s">
        <v>140</v>
      </c>
      <c r="I122" s="52">
        <f t="shared" si="52"/>
        <v>466</v>
      </c>
      <c r="J122" s="52" t="s">
        <v>140</v>
      </c>
      <c r="K122" s="53">
        <f t="shared" si="53"/>
        <v>466</v>
      </c>
      <c r="L122" s="53" t="s">
        <v>140</v>
      </c>
      <c r="M122" s="52">
        <f t="shared" si="54"/>
        <v>466</v>
      </c>
      <c r="N122" s="52" t="s">
        <v>140</v>
      </c>
      <c r="O122" s="53">
        <f t="shared" si="55"/>
        <v>466</v>
      </c>
      <c r="P122" s="53" t="s">
        <v>140</v>
      </c>
      <c r="Q122" s="52">
        <f t="shared" si="56"/>
        <v>1066</v>
      </c>
      <c r="R122" s="52" t="s">
        <v>140</v>
      </c>
      <c r="S122" s="53">
        <f t="shared" si="57"/>
        <v>1066</v>
      </c>
      <c r="T122" s="53" t="s">
        <v>140</v>
      </c>
      <c r="U122" s="52">
        <f t="shared" si="58"/>
        <v>466</v>
      </c>
      <c r="V122" s="52" t="s">
        <v>140</v>
      </c>
      <c r="W122" s="53">
        <f t="shared" si="59"/>
        <v>1066</v>
      </c>
      <c r="X122" s="53" t="s">
        <v>140</v>
      </c>
      <c r="Y122" s="52">
        <f t="shared" si="60"/>
        <v>466</v>
      </c>
      <c r="Z122" s="52" t="s">
        <v>140</v>
      </c>
      <c r="AA122" s="53">
        <f t="shared" si="61"/>
        <v>466</v>
      </c>
      <c r="AB122" s="53" t="s">
        <v>140</v>
      </c>
      <c r="AC122" s="52">
        <f t="shared" si="62"/>
        <v>466</v>
      </c>
      <c r="AD122" s="52" t="s">
        <v>140</v>
      </c>
      <c r="AE122" s="53">
        <f t="shared" si="63"/>
        <v>466</v>
      </c>
      <c r="AF122" s="53" t="s">
        <v>140</v>
      </c>
    </row>
    <row r="123" spans="1:32" ht="12">
      <c r="A123" s="52">
        <f t="shared" si="48"/>
        <v>467</v>
      </c>
      <c r="B123" s="52" t="s">
        <v>140</v>
      </c>
      <c r="C123" s="53">
        <f t="shared" si="49"/>
        <v>467</v>
      </c>
      <c r="D123" s="53" t="s">
        <v>140</v>
      </c>
      <c r="E123" s="52">
        <f t="shared" si="50"/>
        <v>267</v>
      </c>
      <c r="F123" s="52" t="s">
        <v>140</v>
      </c>
      <c r="G123" s="53">
        <f t="shared" si="51"/>
        <v>267</v>
      </c>
      <c r="H123" s="53" t="s">
        <v>140</v>
      </c>
      <c r="I123" s="52">
        <f t="shared" si="52"/>
        <v>467</v>
      </c>
      <c r="J123" s="52" t="s">
        <v>140</v>
      </c>
      <c r="K123" s="53">
        <f t="shared" si="53"/>
        <v>467</v>
      </c>
      <c r="L123" s="53" t="s">
        <v>140</v>
      </c>
      <c r="M123" s="52">
        <f t="shared" si="54"/>
        <v>467</v>
      </c>
      <c r="N123" s="52" t="s">
        <v>140</v>
      </c>
      <c r="O123" s="53">
        <f t="shared" si="55"/>
        <v>467</v>
      </c>
      <c r="P123" s="53" t="s">
        <v>140</v>
      </c>
      <c r="Q123" s="52">
        <f t="shared" si="56"/>
        <v>1067</v>
      </c>
      <c r="R123" s="52" t="s">
        <v>140</v>
      </c>
      <c r="S123" s="53">
        <f t="shared" si="57"/>
        <v>1067</v>
      </c>
      <c r="T123" s="53" t="s">
        <v>140</v>
      </c>
      <c r="U123" s="52">
        <f t="shared" si="58"/>
        <v>467</v>
      </c>
      <c r="V123" s="52" t="s">
        <v>140</v>
      </c>
      <c r="W123" s="53">
        <f t="shared" si="59"/>
        <v>1067</v>
      </c>
      <c r="X123" s="53" t="s">
        <v>140</v>
      </c>
      <c r="Y123" s="52">
        <f t="shared" si="60"/>
        <v>467</v>
      </c>
      <c r="Z123" s="52" t="s">
        <v>140</v>
      </c>
      <c r="AA123" s="53">
        <f t="shared" si="61"/>
        <v>467</v>
      </c>
      <c r="AB123" s="53" t="s">
        <v>140</v>
      </c>
      <c r="AC123" s="52">
        <f t="shared" si="62"/>
        <v>467</v>
      </c>
      <c r="AD123" s="52" t="s">
        <v>140</v>
      </c>
      <c r="AE123" s="53">
        <f t="shared" si="63"/>
        <v>467</v>
      </c>
      <c r="AF123" s="53" t="s">
        <v>140</v>
      </c>
    </row>
    <row r="124" spans="1:32" ht="12">
      <c r="A124" s="52">
        <f t="shared" si="48"/>
        <v>468</v>
      </c>
      <c r="B124" s="52" t="s">
        <v>140</v>
      </c>
      <c r="C124" s="53">
        <f t="shared" si="49"/>
        <v>468</v>
      </c>
      <c r="D124" s="53" t="s">
        <v>140</v>
      </c>
      <c r="E124" s="52">
        <f t="shared" si="50"/>
        <v>268</v>
      </c>
      <c r="F124" s="52" t="s">
        <v>140</v>
      </c>
      <c r="G124" s="53">
        <f t="shared" si="51"/>
        <v>268</v>
      </c>
      <c r="H124" s="53" t="s">
        <v>140</v>
      </c>
      <c r="I124" s="52">
        <f t="shared" si="52"/>
        <v>468</v>
      </c>
      <c r="J124" s="52" t="s">
        <v>140</v>
      </c>
      <c r="K124" s="53">
        <f t="shared" si="53"/>
        <v>468</v>
      </c>
      <c r="L124" s="53" t="s">
        <v>140</v>
      </c>
      <c r="M124" s="52">
        <f t="shared" si="54"/>
        <v>468</v>
      </c>
      <c r="N124" s="52" t="s">
        <v>140</v>
      </c>
      <c r="O124" s="53">
        <f t="shared" si="55"/>
        <v>468</v>
      </c>
      <c r="P124" s="53" t="s">
        <v>140</v>
      </c>
      <c r="Q124" s="52">
        <f t="shared" si="56"/>
        <v>1068</v>
      </c>
      <c r="R124" s="52" t="s">
        <v>140</v>
      </c>
      <c r="S124" s="53">
        <f t="shared" si="57"/>
        <v>1068</v>
      </c>
      <c r="T124" s="53" t="s">
        <v>140</v>
      </c>
      <c r="U124" s="52">
        <f t="shared" si="58"/>
        <v>468</v>
      </c>
      <c r="V124" s="52" t="s">
        <v>140</v>
      </c>
      <c r="W124" s="53">
        <f t="shared" si="59"/>
        <v>1068</v>
      </c>
      <c r="X124" s="53" t="s">
        <v>140</v>
      </c>
      <c r="Y124" s="52">
        <f t="shared" si="60"/>
        <v>468</v>
      </c>
      <c r="Z124" s="52" t="s">
        <v>140</v>
      </c>
      <c r="AA124" s="53">
        <f t="shared" si="61"/>
        <v>468</v>
      </c>
      <c r="AB124" s="53" t="s">
        <v>140</v>
      </c>
      <c r="AC124" s="52">
        <f t="shared" si="62"/>
        <v>468</v>
      </c>
      <c r="AD124" s="52" t="s">
        <v>140</v>
      </c>
      <c r="AE124" s="53">
        <f t="shared" si="63"/>
        <v>468</v>
      </c>
      <c r="AF124" s="53" t="s">
        <v>140</v>
      </c>
    </row>
    <row r="125" spans="1:32" ht="12">
      <c r="A125" s="52">
        <f t="shared" si="48"/>
        <v>469</v>
      </c>
      <c r="B125" s="52" t="s">
        <v>140</v>
      </c>
      <c r="C125" s="53">
        <f t="shared" si="49"/>
        <v>469</v>
      </c>
      <c r="D125" s="53" t="s">
        <v>140</v>
      </c>
      <c r="E125" s="52">
        <f t="shared" si="50"/>
        <v>269</v>
      </c>
      <c r="F125" s="52" t="s">
        <v>140</v>
      </c>
      <c r="G125" s="53">
        <f t="shared" si="51"/>
        <v>269</v>
      </c>
      <c r="H125" s="53" t="s">
        <v>140</v>
      </c>
      <c r="I125" s="52">
        <f t="shared" si="52"/>
        <v>469</v>
      </c>
      <c r="J125" s="52" t="s">
        <v>140</v>
      </c>
      <c r="K125" s="53">
        <f t="shared" si="53"/>
        <v>469</v>
      </c>
      <c r="L125" s="53" t="s">
        <v>140</v>
      </c>
      <c r="M125" s="52">
        <f t="shared" si="54"/>
        <v>469</v>
      </c>
      <c r="N125" s="52" t="s">
        <v>140</v>
      </c>
      <c r="O125" s="53">
        <f t="shared" si="55"/>
        <v>469</v>
      </c>
      <c r="P125" s="53" t="s">
        <v>140</v>
      </c>
      <c r="Q125" s="52">
        <f t="shared" si="56"/>
        <v>1069</v>
      </c>
      <c r="R125" s="52" t="s">
        <v>140</v>
      </c>
      <c r="S125" s="53">
        <f t="shared" si="57"/>
        <v>1069</v>
      </c>
      <c r="T125" s="53" t="s">
        <v>140</v>
      </c>
      <c r="U125" s="52">
        <f t="shared" si="58"/>
        <v>469</v>
      </c>
      <c r="V125" s="52" t="s">
        <v>140</v>
      </c>
      <c r="W125" s="53">
        <f t="shared" si="59"/>
        <v>1069</v>
      </c>
      <c r="X125" s="53" t="s">
        <v>140</v>
      </c>
      <c r="Y125" s="52">
        <f t="shared" si="60"/>
        <v>469</v>
      </c>
      <c r="Z125" s="52" t="s">
        <v>140</v>
      </c>
      <c r="AA125" s="53">
        <f t="shared" si="61"/>
        <v>469</v>
      </c>
      <c r="AB125" s="53" t="s">
        <v>140</v>
      </c>
      <c r="AC125" s="52">
        <f t="shared" si="62"/>
        <v>469</v>
      </c>
      <c r="AD125" s="52" t="s">
        <v>140</v>
      </c>
      <c r="AE125" s="53">
        <f t="shared" si="63"/>
        <v>469</v>
      </c>
      <c r="AF125" s="53" t="s">
        <v>140</v>
      </c>
    </row>
    <row r="126" spans="1:32" ht="12">
      <c r="A126" s="52">
        <f t="shared" si="48"/>
        <v>470</v>
      </c>
      <c r="B126" s="52" t="s">
        <v>140</v>
      </c>
      <c r="C126" s="53">
        <f t="shared" si="49"/>
        <v>470</v>
      </c>
      <c r="D126" s="53" t="s">
        <v>140</v>
      </c>
      <c r="E126" s="52">
        <f t="shared" si="50"/>
        <v>270</v>
      </c>
      <c r="F126" s="52" t="s">
        <v>140</v>
      </c>
      <c r="G126" s="53">
        <f t="shared" si="51"/>
        <v>270</v>
      </c>
      <c r="H126" s="53" t="s">
        <v>140</v>
      </c>
      <c r="I126" s="52">
        <f t="shared" si="52"/>
        <v>470</v>
      </c>
      <c r="J126" s="52" t="s">
        <v>140</v>
      </c>
      <c r="K126" s="53">
        <f t="shared" si="53"/>
        <v>470</v>
      </c>
      <c r="L126" s="53" t="s">
        <v>140</v>
      </c>
      <c r="M126" s="52">
        <f t="shared" si="54"/>
        <v>470</v>
      </c>
      <c r="N126" s="52" t="s">
        <v>140</v>
      </c>
      <c r="O126" s="53">
        <f t="shared" si="55"/>
        <v>470</v>
      </c>
      <c r="P126" s="53" t="s">
        <v>140</v>
      </c>
      <c r="Q126" s="52">
        <f t="shared" si="56"/>
        <v>1070</v>
      </c>
      <c r="R126" s="52" t="s">
        <v>140</v>
      </c>
      <c r="S126" s="53">
        <f t="shared" si="57"/>
        <v>1070</v>
      </c>
      <c r="T126" s="53" t="s">
        <v>140</v>
      </c>
      <c r="U126" s="52">
        <f t="shared" si="58"/>
        <v>470</v>
      </c>
      <c r="V126" s="52" t="s">
        <v>140</v>
      </c>
      <c r="W126" s="53">
        <f t="shared" si="59"/>
        <v>1070</v>
      </c>
      <c r="X126" s="53" t="s">
        <v>140</v>
      </c>
      <c r="Y126" s="52">
        <f t="shared" si="60"/>
        <v>470</v>
      </c>
      <c r="Z126" s="52" t="s">
        <v>140</v>
      </c>
      <c r="AA126" s="53">
        <f t="shared" si="61"/>
        <v>470</v>
      </c>
      <c r="AB126" s="53" t="s">
        <v>140</v>
      </c>
      <c r="AC126" s="52">
        <f t="shared" si="62"/>
        <v>470</v>
      </c>
      <c r="AD126" s="52" t="s">
        <v>140</v>
      </c>
      <c r="AE126" s="53">
        <f t="shared" si="63"/>
        <v>470</v>
      </c>
      <c r="AF126" s="53" t="s">
        <v>140</v>
      </c>
    </row>
    <row r="127" spans="1:32" ht="12">
      <c r="A127" s="52">
        <f t="shared" si="48"/>
        <v>471</v>
      </c>
      <c r="B127" s="52" t="s">
        <v>140</v>
      </c>
      <c r="C127" s="53">
        <f t="shared" si="49"/>
        <v>471</v>
      </c>
      <c r="D127" s="53" t="s">
        <v>140</v>
      </c>
      <c r="E127" s="52">
        <f t="shared" si="50"/>
        <v>271</v>
      </c>
      <c r="F127" s="52" t="s">
        <v>140</v>
      </c>
      <c r="G127" s="53">
        <f t="shared" si="51"/>
        <v>271</v>
      </c>
      <c r="H127" s="53" t="s">
        <v>140</v>
      </c>
      <c r="I127" s="52">
        <f t="shared" si="52"/>
        <v>471</v>
      </c>
      <c r="J127" s="52" t="s">
        <v>140</v>
      </c>
      <c r="K127" s="53">
        <f t="shared" si="53"/>
        <v>471</v>
      </c>
      <c r="L127" s="53" t="s">
        <v>140</v>
      </c>
      <c r="M127" s="52">
        <f t="shared" si="54"/>
        <v>471</v>
      </c>
      <c r="N127" s="52" t="s">
        <v>140</v>
      </c>
      <c r="O127" s="53">
        <f t="shared" si="55"/>
        <v>471</v>
      </c>
      <c r="P127" s="53" t="s">
        <v>140</v>
      </c>
      <c r="Q127" s="52">
        <f t="shared" si="56"/>
        <v>1071</v>
      </c>
      <c r="R127" s="52" t="s">
        <v>140</v>
      </c>
      <c r="S127" s="53">
        <f t="shared" si="57"/>
        <v>1071</v>
      </c>
      <c r="T127" s="53" t="s">
        <v>140</v>
      </c>
      <c r="U127" s="52">
        <f t="shared" si="58"/>
        <v>471</v>
      </c>
      <c r="V127" s="52" t="s">
        <v>140</v>
      </c>
      <c r="W127" s="53">
        <f t="shared" si="59"/>
        <v>1071</v>
      </c>
      <c r="X127" s="53" t="s">
        <v>140</v>
      </c>
      <c r="Y127" s="52">
        <f t="shared" si="60"/>
        <v>471</v>
      </c>
      <c r="Z127" s="52" t="s">
        <v>140</v>
      </c>
      <c r="AA127" s="53">
        <f t="shared" si="61"/>
        <v>471</v>
      </c>
      <c r="AB127" s="53" t="s">
        <v>140</v>
      </c>
      <c r="AC127" s="52">
        <f t="shared" si="62"/>
        <v>471</v>
      </c>
      <c r="AD127" s="52" t="s">
        <v>140</v>
      </c>
      <c r="AE127" s="53">
        <f t="shared" si="63"/>
        <v>471</v>
      </c>
      <c r="AF127" s="53" t="s">
        <v>140</v>
      </c>
    </row>
    <row r="128" spans="1:32" ht="12">
      <c r="A128" s="52">
        <f t="shared" si="48"/>
        <v>472</v>
      </c>
      <c r="B128" s="52" t="s">
        <v>140</v>
      </c>
      <c r="C128" s="53">
        <f t="shared" si="49"/>
        <v>472</v>
      </c>
      <c r="D128" s="53" t="s">
        <v>140</v>
      </c>
      <c r="E128" s="52">
        <f t="shared" si="50"/>
        <v>272</v>
      </c>
      <c r="F128" s="52" t="s">
        <v>140</v>
      </c>
      <c r="G128" s="53">
        <f t="shared" si="51"/>
        <v>272</v>
      </c>
      <c r="H128" s="53" t="s">
        <v>140</v>
      </c>
      <c r="I128" s="52">
        <f t="shared" si="52"/>
        <v>472</v>
      </c>
      <c r="J128" s="52" t="s">
        <v>140</v>
      </c>
      <c r="K128" s="53">
        <f t="shared" si="53"/>
        <v>472</v>
      </c>
      <c r="L128" s="53" t="s">
        <v>140</v>
      </c>
      <c r="M128" s="52">
        <f t="shared" si="54"/>
        <v>472</v>
      </c>
      <c r="N128" s="52" t="s">
        <v>140</v>
      </c>
      <c r="O128" s="53">
        <f t="shared" si="55"/>
        <v>472</v>
      </c>
      <c r="P128" s="53" t="s">
        <v>140</v>
      </c>
      <c r="Q128" s="52">
        <f t="shared" si="56"/>
        <v>1072</v>
      </c>
      <c r="R128" s="52" t="s">
        <v>140</v>
      </c>
      <c r="S128" s="53">
        <f t="shared" si="57"/>
        <v>1072</v>
      </c>
      <c r="T128" s="53" t="s">
        <v>140</v>
      </c>
      <c r="U128" s="52">
        <f t="shared" si="58"/>
        <v>472</v>
      </c>
      <c r="V128" s="52" t="s">
        <v>140</v>
      </c>
      <c r="W128" s="53">
        <f t="shared" si="59"/>
        <v>1072</v>
      </c>
      <c r="X128" s="53" t="s">
        <v>140</v>
      </c>
      <c r="Y128" s="52">
        <f t="shared" si="60"/>
        <v>472</v>
      </c>
      <c r="Z128" s="52" t="s">
        <v>140</v>
      </c>
      <c r="AA128" s="53">
        <f t="shared" si="61"/>
        <v>472</v>
      </c>
      <c r="AB128" s="53" t="s">
        <v>140</v>
      </c>
      <c r="AC128" s="52">
        <f t="shared" si="62"/>
        <v>472</v>
      </c>
      <c r="AD128" s="52" t="s">
        <v>140</v>
      </c>
      <c r="AE128" s="53">
        <f t="shared" si="63"/>
        <v>472</v>
      </c>
      <c r="AF128" s="53" t="s">
        <v>140</v>
      </c>
    </row>
    <row r="129" spans="1:32" ht="12">
      <c r="A129" s="52">
        <f t="shared" si="48"/>
        <v>473</v>
      </c>
      <c r="B129" s="52" t="s">
        <v>140</v>
      </c>
      <c r="C129" s="53">
        <f t="shared" si="49"/>
        <v>473</v>
      </c>
      <c r="D129" s="53" t="s">
        <v>140</v>
      </c>
      <c r="E129" s="52">
        <f t="shared" si="50"/>
        <v>273</v>
      </c>
      <c r="F129" s="52" t="s">
        <v>140</v>
      </c>
      <c r="G129" s="53">
        <f t="shared" si="51"/>
        <v>273</v>
      </c>
      <c r="H129" s="53" t="s">
        <v>140</v>
      </c>
      <c r="I129" s="52">
        <f t="shared" si="52"/>
        <v>473</v>
      </c>
      <c r="J129" s="52" t="s">
        <v>140</v>
      </c>
      <c r="K129" s="53">
        <f t="shared" si="53"/>
        <v>473</v>
      </c>
      <c r="L129" s="53" t="s">
        <v>140</v>
      </c>
      <c r="M129" s="52">
        <f t="shared" si="54"/>
        <v>473</v>
      </c>
      <c r="N129" s="52" t="s">
        <v>140</v>
      </c>
      <c r="O129" s="53">
        <f t="shared" si="55"/>
        <v>473</v>
      </c>
      <c r="P129" s="53" t="s">
        <v>140</v>
      </c>
      <c r="Q129" s="52">
        <f t="shared" si="56"/>
        <v>1073</v>
      </c>
      <c r="R129" s="52" t="s">
        <v>140</v>
      </c>
      <c r="S129" s="53">
        <f t="shared" si="57"/>
        <v>1073</v>
      </c>
      <c r="T129" s="53" t="s">
        <v>140</v>
      </c>
      <c r="U129" s="52">
        <f t="shared" si="58"/>
        <v>473</v>
      </c>
      <c r="V129" s="52" t="s">
        <v>140</v>
      </c>
      <c r="W129" s="53">
        <f t="shared" si="59"/>
        <v>1073</v>
      </c>
      <c r="X129" s="53" t="s">
        <v>140</v>
      </c>
      <c r="Y129" s="52">
        <f t="shared" si="60"/>
        <v>473</v>
      </c>
      <c r="Z129" s="52" t="s">
        <v>140</v>
      </c>
      <c r="AA129" s="53">
        <f t="shared" si="61"/>
        <v>473</v>
      </c>
      <c r="AB129" s="53" t="s">
        <v>140</v>
      </c>
      <c r="AC129" s="52">
        <f t="shared" si="62"/>
        <v>473</v>
      </c>
      <c r="AD129" s="52" t="s">
        <v>140</v>
      </c>
      <c r="AE129" s="53">
        <f t="shared" si="63"/>
        <v>473</v>
      </c>
      <c r="AF129" s="53" t="s">
        <v>140</v>
      </c>
    </row>
    <row r="130" spans="1:32" ht="12">
      <c r="A130" s="52">
        <f t="shared" si="48"/>
        <v>474</v>
      </c>
      <c r="B130" s="52" t="s">
        <v>140</v>
      </c>
      <c r="C130" s="53">
        <f t="shared" si="49"/>
        <v>474</v>
      </c>
      <c r="D130" s="53" t="s">
        <v>140</v>
      </c>
      <c r="E130" s="52">
        <f t="shared" si="50"/>
        <v>274</v>
      </c>
      <c r="F130" s="52" t="s">
        <v>140</v>
      </c>
      <c r="G130" s="53">
        <f t="shared" si="51"/>
        <v>274</v>
      </c>
      <c r="H130" s="53" t="s">
        <v>140</v>
      </c>
      <c r="I130" s="52">
        <f t="shared" si="52"/>
        <v>474</v>
      </c>
      <c r="J130" s="52" t="s">
        <v>140</v>
      </c>
      <c r="K130" s="53">
        <f t="shared" si="53"/>
        <v>474</v>
      </c>
      <c r="L130" s="53" t="s">
        <v>140</v>
      </c>
      <c r="M130" s="52">
        <f t="shared" si="54"/>
        <v>474</v>
      </c>
      <c r="N130" s="52" t="s">
        <v>140</v>
      </c>
      <c r="O130" s="53">
        <f t="shared" si="55"/>
        <v>474</v>
      </c>
      <c r="P130" s="53" t="s">
        <v>140</v>
      </c>
      <c r="Q130" s="52">
        <f t="shared" si="56"/>
        <v>1074</v>
      </c>
      <c r="R130" s="52" t="s">
        <v>140</v>
      </c>
      <c r="S130" s="53">
        <f t="shared" si="57"/>
        <v>1074</v>
      </c>
      <c r="T130" s="53" t="s">
        <v>140</v>
      </c>
      <c r="U130" s="52">
        <f t="shared" si="58"/>
        <v>474</v>
      </c>
      <c r="V130" s="52" t="s">
        <v>140</v>
      </c>
      <c r="W130" s="53">
        <f t="shared" si="59"/>
        <v>1074</v>
      </c>
      <c r="X130" s="53" t="s">
        <v>140</v>
      </c>
      <c r="Y130" s="52">
        <f t="shared" si="60"/>
        <v>474</v>
      </c>
      <c r="Z130" s="52" t="s">
        <v>140</v>
      </c>
      <c r="AA130" s="53">
        <f t="shared" si="61"/>
        <v>474</v>
      </c>
      <c r="AB130" s="53" t="s">
        <v>140</v>
      </c>
      <c r="AC130" s="52">
        <f t="shared" si="62"/>
        <v>474</v>
      </c>
      <c r="AD130" s="52" t="s">
        <v>140</v>
      </c>
      <c r="AE130" s="53">
        <f t="shared" si="63"/>
        <v>474</v>
      </c>
      <c r="AF130" s="53" t="s">
        <v>140</v>
      </c>
    </row>
    <row r="131" spans="1:32" ht="12">
      <c r="A131" s="52">
        <f t="shared" si="48"/>
        <v>475</v>
      </c>
      <c r="B131" s="52" t="s">
        <v>140</v>
      </c>
      <c r="C131" s="53">
        <f t="shared" si="49"/>
        <v>475</v>
      </c>
      <c r="D131" s="53" t="s">
        <v>140</v>
      </c>
      <c r="E131" s="52">
        <f t="shared" si="50"/>
        <v>275</v>
      </c>
      <c r="F131" s="52" t="s">
        <v>140</v>
      </c>
      <c r="G131" s="53">
        <f t="shared" si="51"/>
        <v>275</v>
      </c>
      <c r="H131" s="53" t="s">
        <v>140</v>
      </c>
      <c r="I131" s="52">
        <f t="shared" si="52"/>
        <v>475</v>
      </c>
      <c r="J131" s="52" t="s">
        <v>140</v>
      </c>
      <c r="K131" s="53">
        <f t="shared" si="53"/>
        <v>475</v>
      </c>
      <c r="L131" s="53" t="s">
        <v>140</v>
      </c>
      <c r="M131" s="52">
        <f t="shared" si="54"/>
        <v>475</v>
      </c>
      <c r="N131" s="52" t="s">
        <v>140</v>
      </c>
      <c r="O131" s="53">
        <f t="shared" si="55"/>
        <v>475</v>
      </c>
      <c r="P131" s="53" t="s">
        <v>140</v>
      </c>
      <c r="Q131" s="52">
        <f t="shared" si="56"/>
        <v>1075</v>
      </c>
      <c r="R131" s="52" t="s">
        <v>140</v>
      </c>
      <c r="S131" s="53">
        <f t="shared" si="57"/>
        <v>1075</v>
      </c>
      <c r="T131" s="53" t="s">
        <v>140</v>
      </c>
      <c r="U131" s="52">
        <f t="shared" si="58"/>
        <v>475</v>
      </c>
      <c r="V131" s="52" t="s">
        <v>140</v>
      </c>
      <c r="W131" s="53">
        <f t="shared" si="59"/>
        <v>1075</v>
      </c>
      <c r="X131" s="53" t="s">
        <v>140</v>
      </c>
      <c r="Y131" s="52">
        <f t="shared" si="60"/>
        <v>475</v>
      </c>
      <c r="Z131" s="52" t="s">
        <v>140</v>
      </c>
      <c r="AA131" s="53">
        <f t="shared" si="61"/>
        <v>475</v>
      </c>
      <c r="AB131" s="53" t="s">
        <v>140</v>
      </c>
      <c r="AC131" s="52">
        <f t="shared" si="62"/>
        <v>475</v>
      </c>
      <c r="AD131" s="52" t="s">
        <v>140</v>
      </c>
      <c r="AE131" s="53">
        <f t="shared" si="63"/>
        <v>475</v>
      </c>
      <c r="AF131" s="53" t="s">
        <v>140</v>
      </c>
    </row>
    <row r="132" spans="1:32" ht="12">
      <c r="A132" s="52">
        <f t="shared" si="48"/>
        <v>476</v>
      </c>
      <c r="B132" s="52" t="s">
        <v>140</v>
      </c>
      <c r="C132" s="53">
        <f t="shared" si="49"/>
        <v>476</v>
      </c>
      <c r="D132" s="53" t="s">
        <v>140</v>
      </c>
      <c r="E132" s="52">
        <f t="shared" si="50"/>
        <v>276</v>
      </c>
      <c r="F132" s="52" t="s">
        <v>140</v>
      </c>
      <c r="G132" s="53">
        <f t="shared" si="51"/>
        <v>276</v>
      </c>
      <c r="H132" s="53" t="s">
        <v>140</v>
      </c>
      <c r="I132" s="52">
        <f t="shared" si="52"/>
        <v>476</v>
      </c>
      <c r="J132" s="52" t="s">
        <v>140</v>
      </c>
      <c r="K132" s="53">
        <f t="shared" si="53"/>
        <v>476</v>
      </c>
      <c r="L132" s="53" t="s">
        <v>140</v>
      </c>
      <c r="M132" s="52">
        <f t="shared" si="54"/>
        <v>476</v>
      </c>
      <c r="N132" s="52" t="s">
        <v>140</v>
      </c>
      <c r="O132" s="53">
        <f t="shared" si="55"/>
        <v>476</v>
      </c>
      <c r="P132" s="53" t="s">
        <v>140</v>
      </c>
      <c r="Q132" s="52">
        <f t="shared" si="56"/>
        <v>1076</v>
      </c>
      <c r="R132" s="52" t="s">
        <v>140</v>
      </c>
      <c r="S132" s="53">
        <f t="shared" si="57"/>
        <v>1076</v>
      </c>
      <c r="T132" s="53" t="s">
        <v>140</v>
      </c>
      <c r="U132" s="52">
        <f t="shared" si="58"/>
        <v>476</v>
      </c>
      <c r="V132" s="52" t="s">
        <v>140</v>
      </c>
      <c r="W132" s="53">
        <f t="shared" si="59"/>
        <v>1076</v>
      </c>
      <c r="X132" s="53" t="s">
        <v>140</v>
      </c>
      <c r="Y132" s="52">
        <f t="shared" si="60"/>
        <v>476</v>
      </c>
      <c r="Z132" s="52" t="s">
        <v>140</v>
      </c>
      <c r="AA132" s="53">
        <f t="shared" si="61"/>
        <v>476</v>
      </c>
      <c r="AB132" s="53" t="s">
        <v>140</v>
      </c>
      <c r="AC132" s="52">
        <f t="shared" si="62"/>
        <v>476</v>
      </c>
      <c r="AD132" s="52" t="s">
        <v>140</v>
      </c>
      <c r="AE132" s="53">
        <f t="shared" si="63"/>
        <v>476</v>
      </c>
      <c r="AF132" s="53" t="s">
        <v>140</v>
      </c>
    </row>
    <row r="133" spans="1:32" ht="12">
      <c r="A133" s="52">
        <f aca="true" t="shared" si="64" ref="A133:A155">A132+1</f>
        <v>477</v>
      </c>
      <c r="B133" s="52" t="s">
        <v>140</v>
      </c>
      <c r="C133" s="53">
        <f aca="true" t="shared" si="65" ref="C133:C155">C132+1</f>
        <v>477</v>
      </c>
      <c r="D133" s="53" t="s">
        <v>140</v>
      </c>
      <c r="E133" s="52">
        <f aca="true" t="shared" si="66" ref="E133:E155">E132+1</f>
        <v>277</v>
      </c>
      <c r="F133" s="52" t="s">
        <v>140</v>
      </c>
      <c r="G133" s="53">
        <f aca="true" t="shared" si="67" ref="G133:G155">G132+1</f>
        <v>277</v>
      </c>
      <c r="H133" s="53" t="s">
        <v>140</v>
      </c>
      <c r="I133" s="52">
        <f aca="true" t="shared" si="68" ref="I133:I155">I132+1</f>
        <v>477</v>
      </c>
      <c r="J133" s="52" t="s">
        <v>140</v>
      </c>
      <c r="K133" s="53">
        <f aca="true" t="shared" si="69" ref="K133:K155">K132+1</f>
        <v>477</v>
      </c>
      <c r="L133" s="53" t="s">
        <v>140</v>
      </c>
      <c r="M133" s="52">
        <f aca="true" t="shared" si="70" ref="M133:M155">M132+1</f>
        <v>477</v>
      </c>
      <c r="N133" s="52" t="s">
        <v>140</v>
      </c>
      <c r="O133" s="53">
        <f aca="true" t="shared" si="71" ref="O133:O155">O132+1</f>
        <v>477</v>
      </c>
      <c r="P133" s="53" t="s">
        <v>140</v>
      </c>
      <c r="Q133" s="52">
        <f aca="true" t="shared" si="72" ref="Q133:Q155">Q132+1</f>
        <v>1077</v>
      </c>
      <c r="R133" s="52" t="s">
        <v>140</v>
      </c>
      <c r="S133" s="53">
        <f aca="true" t="shared" si="73" ref="S133:S165">S132+1</f>
        <v>1077</v>
      </c>
      <c r="T133" s="53" t="s">
        <v>140</v>
      </c>
      <c r="U133" s="52">
        <f aca="true" t="shared" si="74" ref="U133:U155">U132+1</f>
        <v>477</v>
      </c>
      <c r="V133" s="52" t="s">
        <v>140</v>
      </c>
      <c r="W133" s="53">
        <f aca="true" t="shared" si="75" ref="W133:W155">W132+1</f>
        <v>1077</v>
      </c>
      <c r="X133" s="53" t="s">
        <v>140</v>
      </c>
      <c r="Y133" s="52">
        <f aca="true" t="shared" si="76" ref="Y133:Y155">Y132+1</f>
        <v>477</v>
      </c>
      <c r="Z133" s="52" t="s">
        <v>140</v>
      </c>
      <c r="AA133" s="53">
        <f aca="true" t="shared" si="77" ref="AA133:AA155">AA132+1</f>
        <v>477</v>
      </c>
      <c r="AB133" s="53" t="s">
        <v>140</v>
      </c>
      <c r="AC133" s="52">
        <f aca="true" t="shared" si="78" ref="AC133:AC155">AC132+1</f>
        <v>477</v>
      </c>
      <c r="AD133" s="52" t="s">
        <v>140</v>
      </c>
      <c r="AE133" s="53">
        <f aca="true" t="shared" si="79" ref="AE133:AE155">AE132+1</f>
        <v>477</v>
      </c>
      <c r="AF133" s="53" t="s">
        <v>140</v>
      </c>
    </row>
    <row r="134" spans="1:32" ht="12">
      <c r="A134" s="52">
        <f t="shared" si="64"/>
        <v>478</v>
      </c>
      <c r="B134" s="52" t="s">
        <v>140</v>
      </c>
      <c r="C134" s="53">
        <f t="shared" si="65"/>
        <v>478</v>
      </c>
      <c r="D134" s="53" t="s">
        <v>140</v>
      </c>
      <c r="E134" s="52">
        <f t="shared" si="66"/>
        <v>278</v>
      </c>
      <c r="F134" s="52" t="s">
        <v>140</v>
      </c>
      <c r="G134" s="53">
        <f t="shared" si="67"/>
        <v>278</v>
      </c>
      <c r="H134" s="53" t="s">
        <v>140</v>
      </c>
      <c r="I134" s="52">
        <f t="shared" si="68"/>
        <v>478</v>
      </c>
      <c r="J134" s="52" t="s">
        <v>140</v>
      </c>
      <c r="K134" s="53">
        <f t="shared" si="69"/>
        <v>478</v>
      </c>
      <c r="L134" s="53" t="s">
        <v>140</v>
      </c>
      <c r="M134" s="52">
        <f t="shared" si="70"/>
        <v>478</v>
      </c>
      <c r="N134" s="52" t="s">
        <v>140</v>
      </c>
      <c r="O134" s="53">
        <f t="shared" si="71"/>
        <v>478</v>
      </c>
      <c r="P134" s="53" t="s">
        <v>140</v>
      </c>
      <c r="Q134" s="52">
        <f t="shared" si="72"/>
        <v>1078</v>
      </c>
      <c r="R134" s="52" t="s">
        <v>140</v>
      </c>
      <c r="S134" s="53">
        <f t="shared" si="73"/>
        <v>1078</v>
      </c>
      <c r="T134" s="53" t="s">
        <v>140</v>
      </c>
      <c r="U134" s="52">
        <f t="shared" si="74"/>
        <v>478</v>
      </c>
      <c r="V134" s="52" t="s">
        <v>140</v>
      </c>
      <c r="W134" s="53">
        <f t="shared" si="75"/>
        <v>1078</v>
      </c>
      <c r="X134" s="53" t="s">
        <v>140</v>
      </c>
      <c r="Y134" s="52">
        <f t="shared" si="76"/>
        <v>478</v>
      </c>
      <c r="Z134" s="52" t="s">
        <v>140</v>
      </c>
      <c r="AA134" s="53">
        <f t="shared" si="77"/>
        <v>478</v>
      </c>
      <c r="AB134" s="53" t="s">
        <v>140</v>
      </c>
      <c r="AC134" s="52">
        <f t="shared" si="78"/>
        <v>478</v>
      </c>
      <c r="AD134" s="52" t="s">
        <v>140</v>
      </c>
      <c r="AE134" s="53">
        <f t="shared" si="79"/>
        <v>478</v>
      </c>
      <c r="AF134" s="53" t="s">
        <v>140</v>
      </c>
    </row>
    <row r="135" spans="1:32" ht="12">
      <c r="A135" s="52">
        <f t="shared" si="64"/>
        <v>479</v>
      </c>
      <c r="B135" s="52" t="s">
        <v>140</v>
      </c>
      <c r="C135" s="53">
        <f t="shared" si="65"/>
        <v>479</v>
      </c>
      <c r="D135" s="53" t="s">
        <v>140</v>
      </c>
      <c r="E135" s="52">
        <f t="shared" si="66"/>
        <v>279</v>
      </c>
      <c r="F135" s="52" t="s">
        <v>140</v>
      </c>
      <c r="G135" s="53">
        <f t="shared" si="67"/>
        <v>279</v>
      </c>
      <c r="H135" s="53" t="s">
        <v>140</v>
      </c>
      <c r="I135" s="52">
        <f t="shared" si="68"/>
        <v>479</v>
      </c>
      <c r="J135" s="52" t="s">
        <v>140</v>
      </c>
      <c r="K135" s="53">
        <f t="shared" si="69"/>
        <v>479</v>
      </c>
      <c r="L135" s="53" t="s">
        <v>140</v>
      </c>
      <c r="M135" s="52">
        <f t="shared" si="70"/>
        <v>479</v>
      </c>
      <c r="N135" s="52" t="s">
        <v>140</v>
      </c>
      <c r="O135" s="53">
        <f t="shared" si="71"/>
        <v>479</v>
      </c>
      <c r="P135" s="53" t="s">
        <v>140</v>
      </c>
      <c r="Q135" s="52">
        <f t="shared" si="72"/>
        <v>1079</v>
      </c>
      <c r="R135" s="52" t="s">
        <v>140</v>
      </c>
      <c r="S135" s="53">
        <f t="shared" si="73"/>
        <v>1079</v>
      </c>
      <c r="T135" s="53" t="s">
        <v>140</v>
      </c>
      <c r="U135" s="52">
        <f t="shared" si="74"/>
        <v>479</v>
      </c>
      <c r="V135" s="52" t="s">
        <v>140</v>
      </c>
      <c r="W135" s="53">
        <f t="shared" si="75"/>
        <v>1079</v>
      </c>
      <c r="X135" s="53" t="s">
        <v>140</v>
      </c>
      <c r="Y135" s="52">
        <f t="shared" si="76"/>
        <v>479</v>
      </c>
      <c r="Z135" s="52" t="s">
        <v>140</v>
      </c>
      <c r="AA135" s="53">
        <f t="shared" si="77"/>
        <v>479</v>
      </c>
      <c r="AB135" s="53" t="s">
        <v>140</v>
      </c>
      <c r="AC135" s="52">
        <f t="shared" si="78"/>
        <v>479</v>
      </c>
      <c r="AD135" s="52" t="s">
        <v>140</v>
      </c>
      <c r="AE135" s="53">
        <f t="shared" si="79"/>
        <v>479</v>
      </c>
      <c r="AF135" s="53" t="s">
        <v>140</v>
      </c>
    </row>
    <row r="136" spans="1:32" ht="12">
      <c r="A136" s="52">
        <f t="shared" si="64"/>
        <v>480</v>
      </c>
      <c r="B136" s="52" t="s">
        <v>140</v>
      </c>
      <c r="C136" s="53">
        <f t="shared" si="65"/>
        <v>480</v>
      </c>
      <c r="D136" s="53" t="s">
        <v>140</v>
      </c>
      <c r="E136" s="52">
        <f t="shared" si="66"/>
        <v>280</v>
      </c>
      <c r="F136" s="52" t="s">
        <v>140</v>
      </c>
      <c r="G136" s="53">
        <f t="shared" si="67"/>
        <v>280</v>
      </c>
      <c r="H136" s="53" t="s">
        <v>140</v>
      </c>
      <c r="I136" s="52">
        <f t="shared" si="68"/>
        <v>480</v>
      </c>
      <c r="J136" s="52" t="s">
        <v>140</v>
      </c>
      <c r="K136" s="53">
        <f t="shared" si="69"/>
        <v>480</v>
      </c>
      <c r="L136" s="53" t="s">
        <v>140</v>
      </c>
      <c r="M136" s="52">
        <f t="shared" si="70"/>
        <v>480</v>
      </c>
      <c r="N136" s="52" t="s">
        <v>140</v>
      </c>
      <c r="O136" s="53">
        <f t="shared" si="71"/>
        <v>480</v>
      </c>
      <c r="P136" s="53" t="s">
        <v>140</v>
      </c>
      <c r="Q136" s="52">
        <f t="shared" si="72"/>
        <v>1080</v>
      </c>
      <c r="R136" s="52" t="s">
        <v>140</v>
      </c>
      <c r="S136" s="53">
        <f t="shared" si="73"/>
        <v>1080</v>
      </c>
      <c r="T136" s="53" t="s">
        <v>140</v>
      </c>
      <c r="U136" s="52">
        <f t="shared" si="74"/>
        <v>480</v>
      </c>
      <c r="V136" s="52" t="s">
        <v>140</v>
      </c>
      <c r="W136" s="53">
        <f t="shared" si="75"/>
        <v>1080</v>
      </c>
      <c r="X136" s="53" t="s">
        <v>140</v>
      </c>
      <c r="Y136" s="52">
        <f t="shared" si="76"/>
        <v>480</v>
      </c>
      <c r="Z136" s="52" t="s">
        <v>140</v>
      </c>
      <c r="AA136" s="53">
        <f t="shared" si="77"/>
        <v>480</v>
      </c>
      <c r="AB136" s="53" t="s">
        <v>140</v>
      </c>
      <c r="AC136" s="52">
        <f t="shared" si="78"/>
        <v>480</v>
      </c>
      <c r="AD136" s="52" t="s">
        <v>140</v>
      </c>
      <c r="AE136" s="53">
        <f t="shared" si="79"/>
        <v>480</v>
      </c>
      <c r="AF136" s="53" t="s">
        <v>140</v>
      </c>
    </row>
    <row r="137" spans="1:32" ht="12">
      <c r="A137" s="52">
        <f t="shared" si="64"/>
        <v>481</v>
      </c>
      <c r="B137" s="52" t="s">
        <v>140</v>
      </c>
      <c r="C137" s="53">
        <f t="shared" si="65"/>
        <v>481</v>
      </c>
      <c r="D137" s="53" t="s">
        <v>140</v>
      </c>
      <c r="E137" s="52">
        <f t="shared" si="66"/>
        <v>281</v>
      </c>
      <c r="F137" s="52" t="s">
        <v>140</v>
      </c>
      <c r="G137" s="53">
        <f t="shared" si="67"/>
        <v>281</v>
      </c>
      <c r="H137" s="53" t="s">
        <v>140</v>
      </c>
      <c r="I137" s="52">
        <f t="shared" si="68"/>
        <v>481</v>
      </c>
      <c r="J137" s="52" t="s">
        <v>140</v>
      </c>
      <c r="K137" s="53">
        <f t="shared" si="69"/>
        <v>481</v>
      </c>
      <c r="L137" s="53" t="s">
        <v>140</v>
      </c>
      <c r="M137" s="52">
        <f t="shared" si="70"/>
        <v>481</v>
      </c>
      <c r="N137" s="52" t="s">
        <v>140</v>
      </c>
      <c r="O137" s="53">
        <f t="shared" si="71"/>
        <v>481</v>
      </c>
      <c r="P137" s="53" t="s">
        <v>140</v>
      </c>
      <c r="Q137" s="52">
        <f t="shared" si="72"/>
        <v>1081</v>
      </c>
      <c r="R137" s="52" t="s">
        <v>140</v>
      </c>
      <c r="S137" s="53">
        <f t="shared" si="73"/>
        <v>1081</v>
      </c>
      <c r="T137" s="53" t="s">
        <v>140</v>
      </c>
      <c r="U137" s="52">
        <f t="shared" si="74"/>
        <v>481</v>
      </c>
      <c r="V137" s="52" t="s">
        <v>140</v>
      </c>
      <c r="W137" s="53">
        <f t="shared" si="75"/>
        <v>1081</v>
      </c>
      <c r="X137" s="53" t="s">
        <v>140</v>
      </c>
      <c r="Y137" s="52">
        <f t="shared" si="76"/>
        <v>481</v>
      </c>
      <c r="Z137" s="52" t="s">
        <v>140</v>
      </c>
      <c r="AA137" s="53">
        <f t="shared" si="77"/>
        <v>481</v>
      </c>
      <c r="AB137" s="53" t="s">
        <v>140</v>
      </c>
      <c r="AC137" s="52">
        <f t="shared" si="78"/>
        <v>481</v>
      </c>
      <c r="AD137" s="52" t="s">
        <v>140</v>
      </c>
      <c r="AE137" s="53">
        <f t="shared" si="79"/>
        <v>481</v>
      </c>
      <c r="AF137" s="53" t="s">
        <v>140</v>
      </c>
    </row>
    <row r="138" spans="1:32" ht="12">
      <c r="A138" s="52">
        <f t="shared" si="64"/>
        <v>482</v>
      </c>
      <c r="B138" s="52" t="s">
        <v>140</v>
      </c>
      <c r="C138" s="53">
        <f t="shared" si="65"/>
        <v>482</v>
      </c>
      <c r="D138" s="53" t="s">
        <v>140</v>
      </c>
      <c r="E138" s="52">
        <f t="shared" si="66"/>
        <v>282</v>
      </c>
      <c r="F138" s="52" t="s">
        <v>140</v>
      </c>
      <c r="G138" s="53">
        <f t="shared" si="67"/>
        <v>282</v>
      </c>
      <c r="H138" s="53" t="s">
        <v>140</v>
      </c>
      <c r="I138" s="52">
        <f t="shared" si="68"/>
        <v>482</v>
      </c>
      <c r="J138" s="52" t="s">
        <v>140</v>
      </c>
      <c r="K138" s="53">
        <f t="shared" si="69"/>
        <v>482</v>
      </c>
      <c r="L138" s="53" t="s">
        <v>140</v>
      </c>
      <c r="M138" s="52">
        <f t="shared" si="70"/>
        <v>482</v>
      </c>
      <c r="N138" s="52" t="s">
        <v>140</v>
      </c>
      <c r="O138" s="53">
        <f t="shared" si="71"/>
        <v>482</v>
      </c>
      <c r="P138" s="53" t="s">
        <v>140</v>
      </c>
      <c r="Q138" s="52">
        <f t="shared" si="72"/>
        <v>1082</v>
      </c>
      <c r="R138" s="52" t="s">
        <v>140</v>
      </c>
      <c r="S138" s="53">
        <f t="shared" si="73"/>
        <v>1082</v>
      </c>
      <c r="T138" s="53" t="s">
        <v>140</v>
      </c>
      <c r="U138" s="52">
        <f t="shared" si="74"/>
        <v>482</v>
      </c>
      <c r="V138" s="52" t="s">
        <v>140</v>
      </c>
      <c r="W138" s="53">
        <f t="shared" si="75"/>
        <v>1082</v>
      </c>
      <c r="X138" s="53" t="s">
        <v>140</v>
      </c>
      <c r="Y138" s="52">
        <f t="shared" si="76"/>
        <v>482</v>
      </c>
      <c r="Z138" s="52" t="s">
        <v>140</v>
      </c>
      <c r="AA138" s="53">
        <f t="shared" si="77"/>
        <v>482</v>
      </c>
      <c r="AB138" s="53" t="s">
        <v>140</v>
      </c>
      <c r="AC138" s="52">
        <f t="shared" si="78"/>
        <v>482</v>
      </c>
      <c r="AD138" s="52" t="s">
        <v>140</v>
      </c>
      <c r="AE138" s="53">
        <f t="shared" si="79"/>
        <v>482</v>
      </c>
      <c r="AF138" s="53" t="s">
        <v>140</v>
      </c>
    </row>
    <row r="139" spans="1:32" ht="12">
      <c r="A139" s="52">
        <f t="shared" si="64"/>
        <v>483</v>
      </c>
      <c r="B139" s="52" t="s">
        <v>140</v>
      </c>
      <c r="C139" s="53">
        <f t="shared" si="65"/>
        <v>483</v>
      </c>
      <c r="D139" s="53" t="s">
        <v>140</v>
      </c>
      <c r="E139" s="52">
        <f t="shared" si="66"/>
        <v>283</v>
      </c>
      <c r="F139" s="52" t="s">
        <v>140</v>
      </c>
      <c r="G139" s="53">
        <f t="shared" si="67"/>
        <v>283</v>
      </c>
      <c r="H139" s="53" t="s">
        <v>140</v>
      </c>
      <c r="I139" s="52">
        <f t="shared" si="68"/>
        <v>483</v>
      </c>
      <c r="J139" s="52" t="s">
        <v>140</v>
      </c>
      <c r="K139" s="53">
        <f t="shared" si="69"/>
        <v>483</v>
      </c>
      <c r="L139" s="53" t="s">
        <v>140</v>
      </c>
      <c r="M139" s="52">
        <f t="shared" si="70"/>
        <v>483</v>
      </c>
      <c r="N139" s="52" t="s">
        <v>140</v>
      </c>
      <c r="O139" s="53">
        <f t="shared" si="71"/>
        <v>483</v>
      </c>
      <c r="P139" s="53" t="s">
        <v>140</v>
      </c>
      <c r="Q139" s="52">
        <f t="shared" si="72"/>
        <v>1083</v>
      </c>
      <c r="R139" s="52" t="s">
        <v>140</v>
      </c>
      <c r="S139" s="53">
        <f t="shared" si="73"/>
        <v>1083</v>
      </c>
      <c r="T139" s="53" t="s">
        <v>140</v>
      </c>
      <c r="U139" s="52">
        <f t="shared" si="74"/>
        <v>483</v>
      </c>
      <c r="V139" s="52" t="s">
        <v>140</v>
      </c>
      <c r="W139" s="53">
        <f t="shared" si="75"/>
        <v>1083</v>
      </c>
      <c r="X139" s="53" t="s">
        <v>140</v>
      </c>
      <c r="Y139" s="52">
        <f t="shared" si="76"/>
        <v>483</v>
      </c>
      <c r="Z139" s="52" t="s">
        <v>140</v>
      </c>
      <c r="AA139" s="53">
        <f t="shared" si="77"/>
        <v>483</v>
      </c>
      <c r="AB139" s="53" t="s">
        <v>140</v>
      </c>
      <c r="AC139" s="52">
        <f t="shared" si="78"/>
        <v>483</v>
      </c>
      <c r="AD139" s="52" t="s">
        <v>140</v>
      </c>
      <c r="AE139" s="53">
        <f t="shared" si="79"/>
        <v>483</v>
      </c>
      <c r="AF139" s="53" t="s">
        <v>140</v>
      </c>
    </row>
    <row r="140" spans="1:32" ht="12">
      <c r="A140" s="52">
        <f t="shared" si="64"/>
        <v>484</v>
      </c>
      <c r="B140" s="52" t="s">
        <v>140</v>
      </c>
      <c r="C140" s="53">
        <f t="shared" si="65"/>
        <v>484</v>
      </c>
      <c r="D140" s="53" t="s">
        <v>140</v>
      </c>
      <c r="E140" s="52">
        <f t="shared" si="66"/>
        <v>284</v>
      </c>
      <c r="F140" s="52" t="s">
        <v>140</v>
      </c>
      <c r="G140" s="53">
        <f t="shared" si="67"/>
        <v>284</v>
      </c>
      <c r="H140" s="53" t="s">
        <v>140</v>
      </c>
      <c r="I140" s="52">
        <f t="shared" si="68"/>
        <v>484</v>
      </c>
      <c r="J140" s="52" t="s">
        <v>140</v>
      </c>
      <c r="K140" s="53">
        <f t="shared" si="69"/>
        <v>484</v>
      </c>
      <c r="L140" s="53" t="s">
        <v>140</v>
      </c>
      <c r="M140" s="52">
        <f t="shared" si="70"/>
        <v>484</v>
      </c>
      <c r="N140" s="52" t="s">
        <v>140</v>
      </c>
      <c r="O140" s="53">
        <f t="shared" si="71"/>
        <v>484</v>
      </c>
      <c r="P140" s="53" t="s">
        <v>140</v>
      </c>
      <c r="Q140" s="52">
        <f t="shared" si="72"/>
        <v>1084</v>
      </c>
      <c r="R140" s="52" t="s">
        <v>140</v>
      </c>
      <c r="S140" s="53">
        <f t="shared" si="73"/>
        <v>1084</v>
      </c>
      <c r="T140" s="53" t="s">
        <v>140</v>
      </c>
      <c r="U140" s="52">
        <f t="shared" si="74"/>
        <v>484</v>
      </c>
      <c r="V140" s="52" t="s">
        <v>140</v>
      </c>
      <c r="W140" s="53">
        <f t="shared" si="75"/>
        <v>1084</v>
      </c>
      <c r="X140" s="53" t="s">
        <v>140</v>
      </c>
      <c r="Y140" s="52">
        <f t="shared" si="76"/>
        <v>484</v>
      </c>
      <c r="Z140" s="52" t="s">
        <v>140</v>
      </c>
      <c r="AA140" s="53">
        <f t="shared" si="77"/>
        <v>484</v>
      </c>
      <c r="AB140" s="53" t="s">
        <v>140</v>
      </c>
      <c r="AC140" s="52">
        <f t="shared" si="78"/>
        <v>484</v>
      </c>
      <c r="AD140" s="52" t="s">
        <v>140</v>
      </c>
      <c r="AE140" s="53">
        <f t="shared" si="79"/>
        <v>484</v>
      </c>
      <c r="AF140" s="53" t="s">
        <v>140</v>
      </c>
    </row>
    <row r="141" spans="1:32" ht="12">
      <c r="A141" s="52">
        <f t="shared" si="64"/>
        <v>485</v>
      </c>
      <c r="B141" s="52" t="s">
        <v>140</v>
      </c>
      <c r="C141" s="53">
        <f t="shared" si="65"/>
        <v>485</v>
      </c>
      <c r="D141" s="53" t="s">
        <v>140</v>
      </c>
      <c r="E141" s="52">
        <f t="shared" si="66"/>
        <v>285</v>
      </c>
      <c r="F141" s="52" t="s">
        <v>140</v>
      </c>
      <c r="G141" s="53">
        <f t="shared" si="67"/>
        <v>285</v>
      </c>
      <c r="H141" s="53" t="s">
        <v>140</v>
      </c>
      <c r="I141" s="52">
        <f t="shared" si="68"/>
        <v>485</v>
      </c>
      <c r="J141" s="52" t="s">
        <v>140</v>
      </c>
      <c r="K141" s="53">
        <f t="shared" si="69"/>
        <v>485</v>
      </c>
      <c r="L141" s="53" t="s">
        <v>140</v>
      </c>
      <c r="M141" s="52">
        <f t="shared" si="70"/>
        <v>485</v>
      </c>
      <c r="N141" s="52" t="s">
        <v>140</v>
      </c>
      <c r="O141" s="53">
        <f t="shared" si="71"/>
        <v>485</v>
      </c>
      <c r="P141" s="53" t="s">
        <v>140</v>
      </c>
      <c r="Q141" s="52">
        <f t="shared" si="72"/>
        <v>1085</v>
      </c>
      <c r="R141" s="52" t="s">
        <v>140</v>
      </c>
      <c r="S141" s="53">
        <f t="shared" si="73"/>
        <v>1085</v>
      </c>
      <c r="T141" s="53" t="s">
        <v>140</v>
      </c>
      <c r="U141" s="52">
        <f t="shared" si="74"/>
        <v>485</v>
      </c>
      <c r="V141" s="52" t="s">
        <v>140</v>
      </c>
      <c r="W141" s="53">
        <f t="shared" si="75"/>
        <v>1085</v>
      </c>
      <c r="X141" s="53" t="s">
        <v>140</v>
      </c>
      <c r="Y141" s="52">
        <f t="shared" si="76"/>
        <v>485</v>
      </c>
      <c r="Z141" s="52" t="s">
        <v>140</v>
      </c>
      <c r="AA141" s="53">
        <f t="shared" si="77"/>
        <v>485</v>
      </c>
      <c r="AB141" s="53" t="s">
        <v>140</v>
      </c>
      <c r="AC141" s="52">
        <f t="shared" si="78"/>
        <v>485</v>
      </c>
      <c r="AD141" s="52" t="s">
        <v>140</v>
      </c>
      <c r="AE141" s="53">
        <f t="shared" si="79"/>
        <v>485</v>
      </c>
      <c r="AF141" s="53" t="s">
        <v>140</v>
      </c>
    </row>
    <row r="142" spans="1:32" ht="12">
      <c r="A142" s="52">
        <f t="shared" si="64"/>
        <v>486</v>
      </c>
      <c r="B142" s="52" t="s">
        <v>140</v>
      </c>
      <c r="C142" s="53">
        <f t="shared" si="65"/>
        <v>486</v>
      </c>
      <c r="D142" s="53" t="s">
        <v>140</v>
      </c>
      <c r="E142" s="52">
        <f t="shared" si="66"/>
        <v>286</v>
      </c>
      <c r="F142" s="52" t="s">
        <v>140</v>
      </c>
      <c r="G142" s="53">
        <f t="shared" si="67"/>
        <v>286</v>
      </c>
      <c r="H142" s="53" t="s">
        <v>140</v>
      </c>
      <c r="I142" s="52">
        <f t="shared" si="68"/>
        <v>486</v>
      </c>
      <c r="J142" s="52" t="s">
        <v>140</v>
      </c>
      <c r="K142" s="53">
        <f t="shared" si="69"/>
        <v>486</v>
      </c>
      <c r="L142" s="53" t="s">
        <v>140</v>
      </c>
      <c r="M142" s="52">
        <f t="shared" si="70"/>
        <v>486</v>
      </c>
      <c r="N142" s="52" t="s">
        <v>140</v>
      </c>
      <c r="O142" s="53">
        <f t="shared" si="71"/>
        <v>486</v>
      </c>
      <c r="P142" s="53" t="s">
        <v>140</v>
      </c>
      <c r="Q142" s="52">
        <f t="shared" si="72"/>
        <v>1086</v>
      </c>
      <c r="R142" s="52" t="s">
        <v>140</v>
      </c>
      <c r="S142" s="53">
        <f t="shared" si="73"/>
        <v>1086</v>
      </c>
      <c r="T142" s="53" t="s">
        <v>140</v>
      </c>
      <c r="U142" s="52">
        <f t="shared" si="74"/>
        <v>486</v>
      </c>
      <c r="V142" s="52" t="s">
        <v>140</v>
      </c>
      <c r="W142" s="53">
        <f t="shared" si="75"/>
        <v>1086</v>
      </c>
      <c r="X142" s="53" t="s">
        <v>140</v>
      </c>
      <c r="Y142" s="52">
        <f t="shared" si="76"/>
        <v>486</v>
      </c>
      <c r="Z142" s="52" t="s">
        <v>140</v>
      </c>
      <c r="AA142" s="53">
        <f t="shared" si="77"/>
        <v>486</v>
      </c>
      <c r="AB142" s="53" t="s">
        <v>140</v>
      </c>
      <c r="AC142" s="52">
        <f t="shared" si="78"/>
        <v>486</v>
      </c>
      <c r="AD142" s="52" t="s">
        <v>140</v>
      </c>
      <c r="AE142" s="53">
        <f t="shared" si="79"/>
        <v>486</v>
      </c>
      <c r="AF142" s="53" t="s">
        <v>140</v>
      </c>
    </row>
    <row r="143" spans="1:32" ht="12">
      <c r="A143" s="52">
        <f t="shared" si="64"/>
        <v>487</v>
      </c>
      <c r="B143" s="52" t="s">
        <v>140</v>
      </c>
      <c r="C143" s="53">
        <f t="shared" si="65"/>
        <v>487</v>
      </c>
      <c r="D143" s="53" t="s">
        <v>140</v>
      </c>
      <c r="E143" s="52">
        <f t="shared" si="66"/>
        <v>287</v>
      </c>
      <c r="F143" s="52" t="s">
        <v>140</v>
      </c>
      <c r="G143" s="53">
        <f t="shared" si="67"/>
        <v>287</v>
      </c>
      <c r="H143" s="53" t="s">
        <v>140</v>
      </c>
      <c r="I143" s="52">
        <f t="shared" si="68"/>
        <v>487</v>
      </c>
      <c r="J143" s="52" t="s">
        <v>140</v>
      </c>
      <c r="K143" s="53">
        <f t="shared" si="69"/>
        <v>487</v>
      </c>
      <c r="L143" s="53" t="s">
        <v>140</v>
      </c>
      <c r="M143" s="52">
        <f t="shared" si="70"/>
        <v>487</v>
      </c>
      <c r="N143" s="52" t="s">
        <v>140</v>
      </c>
      <c r="O143" s="53">
        <f t="shared" si="71"/>
        <v>487</v>
      </c>
      <c r="P143" s="53" t="s">
        <v>140</v>
      </c>
      <c r="Q143" s="52">
        <f t="shared" si="72"/>
        <v>1087</v>
      </c>
      <c r="R143" s="52" t="s">
        <v>140</v>
      </c>
      <c r="S143" s="53">
        <f t="shared" si="73"/>
        <v>1087</v>
      </c>
      <c r="T143" s="53" t="s">
        <v>140</v>
      </c>
      <c r="U143" s="52">
        <f t="shared" si="74"/>
        <v>487</v>
      </c>
      <c r="V143" s="52" t="s">
        <v>140</v>
      </c>
      <c r="W143" s="53">
        <f t="shared" si="75"/>
        <v>1087</v>
      </c>
      <c r="X143" s="53" t="s">
        <v>140</v>
      </c>
      <c r="Y143" s="52">
        <f t="shared" si="76"/>
        <v>487</v>
      </c>
      <c r="Z143" s="52" t="s">
        <v>140</v>
      </c>
      <c r="AA143" s="53">
        <f t="shared" si="77"/>
        <v>487</v>
      </c>
      <c r="AB143" s="53" t="s">
        <v>140</v>
      </c>
      <c r="AC143" s="52">
        <f t="shared" si="78"/>
        <v>487</v>
      </c>
      <c r="AD143" s="52" t="s">
        <v>140</v>
      </c>
      <c r="AE143" s="53">
        <f t="shared" si="79"/>
        <v>487</v>
      </c>
      <c r="AF143" s="53" t="s">
        <v>140</v>
      </c>
    </row>
    <row r="144" spans="1:32" ht="12">
      <c r="A144" s="52">
        <f t="shared" si="64"/>
        <v>488</v>
      </c>
      <c r="B144" s="52" t="s">
        <v>140</v>
      </c>
      <c r="C144" s="53">
        <f t="shared" si="65"/>
        <v>488</v>
      </c>
      <c r="D144" s="53" t="s">
        <v>140</v>
      </c>
      <c r="E144" s="52">
        <f t="shared" si="66"/>
        <v>288</v>
      </c>
      <c r="F144" s="52" t="s">
        <v>140</v>
      </c>
      <c r="G144" s="53">
        <f t="shared" si="67"/>
        <v>288</v>
      </c>
      <c r="H144" s="53" t="s">
        <v>140</v>
      </c>
      <c r="I144" s="52">
        <f t="shared" si="68"/>
        <v>488</v>
      </c>
      <c r="J144" s="52" t="s">
        <v>140</v>
      </c>
      <c r="K144" s="53">
        <f t="shared" si="69"/>
        <v>488</v>
      </c>
      <c r="L144" s="53" t="s">
        <v>140</v>
      </c>
      <c r="M144" s="52">
        <f t="shared" si="70"/>
        <v>488</v>
      </c>
      <c r="N144" s="52" t="s">
        <v>140</v>
      </c>
      <c r="O144" s="53">
        <f t="shared" si="71"/>
        <v>488</v>
      </c>
      <c r="P144" s="53" t="s">
        <v>140</v>
      </c>
      <c r="Q144" s="52">
        <f t="shared" si="72"/>
        <v>1088</v>
      </c>
      <c r="R144" s="52" t="s">
        <v>140</v>
      </c>
      <c r="S144" s="53">
        <f t="shared" si="73"/>
        <v>1088</v>
      </c>
      <c r="T144" s="53" t="s">
        <v>140</v>
      </c>
      <c r="U144" s="52">
        <f t="shared" si="74"/>
        <v>488</v>
      </c>
      <c r="V144" s="52" t="s">
        <v>140</v>
      </c>
      <c r="W144" s="53">
        <f t="shared" si="75"/>
        <v>1088</v>
      </c>
      <c r="X144" s="53" t="s">
        <v>140</v>
      </c>
      <c r="Y144" s="52">
        <f t="shared" si="76"/>
        <v>488</v>
      </c>
      <c r="Z144" s="52" t="s">
        <v>140</v>
      </c>
      <c r="AA144" s="53">
        <f t="shared" si="77"/>
        <v>488</v>
      </c>
      <c r="AB144" s="53" t="s">
        <v>140</v>
      </c>
      <c r="AC144" s="52">
        <f t="shared" si="78"/>
        <v>488</v>
      </c>
      <c r="AD144" s="52" t="s">
        <v>140</v>
      </c>
      <c r="AE144" s="53">
        <f t="shared" si="79"/>
        <v>488</v>
      </c>
      <c r="AF144" s="53" t="s">
        <v>140</v>
      </c>
    </row>
    <row r="145" spans="1:32" ht="12">
      <c r="A145" s="52">
        <f t="shared" si="64"/>
        <v>489</v>
      </c>
      <c r="B145" s="52" t="s">
        <v>140</v>
      </c>
      <c r="C145" s="53">
        <f t="shared" si="65"/>
        <v>489</v>
      </c>
      <c r="D145" s="53" t="s">
        <v>140</v>
      </c>
      <c r="E145" s="52">
        <f t="shared" si="66"/>
        <v>289</v>
      </c>
      <c r="F145" s="52" t="s">
        <v>140</v>
      </c>
      <c r="G145" s="53">
        <f t="shared" si="67"/>
        <v>289</v>
      </c>
      <c r="H145" s="53" t="s">
        <v>140</v>
      </c>
      <c r="I145" s="52">
        <f t="shared" si="68"/>
        <v>489</v>
      </c>
      <c r="J145" s="52" t="s">
        <v>140</v>
      </c>
      <c r="K145" s="53">
        <f t="shared" si="69"/>
        <v>489</v>
      </c>
      <c r="L145" s="53" t="s">
        <v>140</v>
      </c>
      <c r="M145" s="52">
        <f t="shared" si="70"/>
        <v>489</v>
      </c>
      <c r="N145" s="52" t="s">
        <v>140</v>
      </c>
      <c r="O145" s="53">
        <f t="shared" si="71"/>
        <v>489</v>
      </c>
      <c r="P145" s="53" t="s">
        <v>140</v>
      </c>
      <c r="Q145" s="52">
        <f t="shared" si="72"/>
        <v>1089</v>
      </c>
      <c r="R145" s="52" t="s">
        <v>140</v>
      </c>
      <c r="S145" s="53">
        <f t="shared" si="73"/>
        <v>1089</v>
      </c>
      <c r="T145" s="53" t="s">
        <v>140</v>
      </c>
      <c r="U145" s="52">
        <f t="shared" si="74"/>
        <v>489</v>
      </c>
      <c r="V145" s="52" t="s">
        <v>140</v>
      </c>
      <c r="W145" s="53">
        <f t="shared" si="75"/>
        <v>1089</v>
      </c>
      <c r="X145" s="53" t="s">
        <v>140</v>
      </c>
      <c r="Y145" s="52">
        <f t="shared" si="76"/>
        <v>489</v>
      </c>
      <c r="Z145" s="52" t="s">
        <v>140</v>
      </c>
      <c r="AA145" s="53">
        <f t="shared" si="77"/>
        <v>489</v>
      </c>
      <c r="AB145" s="53" t="s">
        <v>140</v>
      </c>
      <c r="AC145" s="52">
        <f t="shared" si="78"/>
        <v>489</v>
      </c>
      <c r="AD145" s="52" t="s">
        <v>140</v>
      </c>
      <c r="AE145" s="53">
        <f t="shared" si="79"/>
        <v>489</v>
      </c>
      <c r="AF145" s="53" t="s">
        <v>140</v>
      </c>
    </row>
    <row r="146" spans="1:32" ht="12">
      <c r="A146" s="52">
        <f t="shared" si="64"/>
        <v>490</v>
      </c>
      <c r="B146" s="52" t="s">
        <v>140</v>
      </c>
      <c r="C146" s="53">
        <f t="shared" si="65"/>
        <v>490</v>
      </c>
      <c r="D146" s="53" t="s">
        <v>140</v>
      </c>
      <c r="E146" s="52">
        <f t="shared" si="66"/>
        <v>290</v>
      </c>
      <c r="F146" s="52" t="s">
        <v>140</v>
      </c>
      <c r="G146" s="53">
        <f t="shared" si="67"/>
        <v>290</v>
      </c>
      <c r="H146" s="53" t="s">
        <v>140</v>
      </c>
      <c r="I146" s="52">
        <f t="shared" si="68"/>
        <v>490</v>
      </c>
      <c r="J146" s="52" t="s">
        <v>140</v>
      </c>
      <c r="K146" s="53">
        <f t="shared" si="69"/>
        <v>490</v>
      </c>
      <c r="L146" s="53" t="s">
        <v>140</v>
      </c>
      <c r="M146" s="52">
        <f t="shared" si="70"/>
        <v>490</v>
      </c>
      <c r="N146" s="52" t="s">
        <v>140</v>
      </c>
      <c r="O146" s="53">
        <f t="shared" si="71"/>
        <v>490</v>
      </c>
      <c r="P146" s="53" t="s">
        <v>140</v>
      </c>
      <c r="Q146" s="52">
        <f t="shared" si="72"/>
        <v>1090</v>
      </c>
      <c r="R146" s="52" t="s">
        <v>140</v>
      </c>
      <c r="S146" s="53">
        <f t="shared" si="73"/>
        <v>1090</v>
      </c>
      <c r="T146" s="53" t="s">
        <v>140</v>
      </c>
      <c r="U146" s="52">
        <f t="shared" si="74"/>
        <v>490</v>
      </c>
      <c r="V146" s="52" t="s">
        <v>140</v>
      </c>
      <c r="W146" s="53">
        <f t="shared" si="75"/>
        <v>1090</v>
      </c>
      <c r="X146" s="53" t="s">
        <v>140</v>
      </c>
      <c r="Y146" s="52">
        <f t="shared" si="76"/>
        <v>490</v>
      </c>
      <c r="Z146" s="52" t="s">
        <v>140</v>
      </c>
      <c r="AA146" s="53">
        <f t="shared" si="77"/>
        <v>490</v>
      </c>
      <c r="AB146" s="53" t="s">
        <v>140</v>
      </c>
      <c r="AC146" s="52">
        <f t="shared" si="78"/>
        <v>490</v>
      </c>
      <c r="AD146" s="52" t="s">
        <v>140</v>
      </c>
      <c r="AE146" s="53">
        <f t="shared" si="79"/>
        <v>490</v>
      </c>
      <c r="AF146" s="53" t="s">
        <v>140</v>
      </c>
    </row>
    <row r="147" spans="1:32" ht="12">
      <c r="A147" s="52">
        <f t="shared" si="64"/>
        <v>491</v>
      </c>
      <c r="B147" s="52" t="s">
        <v>140</v>
      </c>
      <c r="C147" s="53">
        <f t="shared" si="65"/>
        <v>491</v>
      </c>
      <c r="D147" s="53" t="s">
        <v>140</v>
      </c>
      <c r="E147" s="52">
        <f t="shared" si="66"/>
        <v>291</v>
      </c>
      <c r="F147" s="52" t="s">
        <v>140</v>
      </c>
      <c r="G147" s="53">
        <f t="shared" si="67"/>
        <v>291</v>
      </c>
      <c r="H147" s="53" t="s">
        <v>140</v>
      </c>
      <c r="I147" s="52">
        <f t="shared" si="68"/>
        <v>491</v>
      </c>
      <c r="J147" s="52" t="s">
        <v>140</v>
      </c>
      <c r="K147" s="53">
        <f t="shared" si="69"/>
        <v>491</v>
      </c>
      <c r="L147" s="53" t="s">
        <v>140</v>
      </c>
      <c r="M147" s="52">
        <f t="shared" si="70"/>
        <v>491</v>
      </c>
      <c r="N147" s="52" t="s">
        <v>140</v>
      </c>
      <c r="O147" s="53">
        <f t="shared" si="71"/>
        <v>491</v>
      </c>
      <c r="P147" s="53" t="s">
        <v>140</v>
      </c>
      <c r="Q147" s="52">
        <f t="shared" si="72"/>
        <v>1091</v>
      </c>
      <c r="R147" s="52" t="s">
        <v>140</v>
      </c>
      <c r="S147" s="53">
        <f t="shared" si="73"/>
        <v>1091</v>
      </c>
      <c r="T147" s="53" t="s">
        <v>140</v>
      </c>
      <c r="U147" s="52">
        <f t="shared" si="74"/>
        <v>491</v>
      </c>
      <c r="V147" s="52" t="s">
        <v>140</v>
      </c>
      <c r="W147" s="53">
        <f t="shared" si="75"/>
        <v>1091</v>
      </c>
      <c r="X147" s="53" t="s">
        <v>140</v>
      </c>
      <c r="Y147" s="52">
        <f t="shared" si="76"/>
        <v>491</v>
      </c>
      <c r="Z147" s="52" t="s">
        <v>140</v>
      </c>
      <c r="AA147" s="53">
        <f t="shared" si="77"/>
        <v>491</v>
      </c>
      <c r="AB147" s="53" t="s">
        <v>140</v>
      </c>
      <c r="AC147" s="52">
        <f t="shared" si="78"/>
        <v>491</v>
      </c>
      <c r="AD147" s="52" t="s">
        <v>140</v>
      </c>
      <c r="AE147" s="53">
        <f t="shared" si="79"/>
        <v>491</v>
      </c>
      <c r="AF147" s="53" t="s">
        <v>140</v>
      </c>
    </row>
    <row r="148" spans="1:32" ht="12">
      <c r="A148" s="52">
        <f t="shared" si="64"/>
        <v>492</v>
      </c>
      <c r="B148" s="52" t="s">
        <v>140</v>
      </c>
      <c r="C148" s="53">
        <f t="shared" si="65"/>
        <v>492</v>
      </c>
      <c r="D148" s="53" t="s">
        <v>140</v>
      </c>
      <c r="E148" s="52">
        <f t="shared" si="66"/>
        <v>292</v>
      </c>
      <c r="F148" s="52" t="s">
        <v>140</v>
      </c>
      <c r="G148" s="53">
        <f t="shared" si="67"/>
        <v>292</v>
      </c>
      <c r="H148" s="53" t="s">
        <v>140</v>
      </c>
      <c r="I148" s="52">
        <f t="shared" si="68"/>
        <v>492</v>
      </c>
      <c r="J148" s="52" t="s">
        <v>140</v>
      </c>
      <c r="K148" s="53">
        <f t="shared" si="69"/>
        <v>492</v>
      </c>
      <c r="L148" s="53" t="s">
        <v>140</v>
      </c>
      <c r="M148" s="52">
        <f t="shared" si="70"/>
        <v>492</v>
      </c>
      <c r="N148" s="52" t="s">
        <v>140</v>
      </c>
      <c r="O148" s="53">
        <f t="shared" si="71"/>
        <v>492</v>
      </c>
      <c r="P148" s="53" t="s">
        <v>140</v>
      </c>
      <c r="Q148" s="52">
        <f t="shared" si="72"/>
        <v>1092</v>
      </c>
      <c r="R148" s="52" t="s">
        <v>140</v>
      </c>
      <c r="S148" s="53">
        <f t="shared" si="73"/>
        <v>1092</v>
      </c>
      <c r="T148" s="53" t="s">
        <v>140</v>
      </c>
      <c r="U148" s="52">
        <f t="shared" si="74"/>
        <v>492</v>
      </c>
      <c r="V148" s="52" t="s">
        <v>140</v>
      </c>
      <c r="W148" s="53">
        <f t="shared" si="75"/>
        <v>1092</v>
      </c>
      <c r="X148" s="53" t="s">
        <v>140</v>
      </c>
      <c r="Y148" s="52">
        <f t="shared" si="76"/>
        <v>492</v>
      </c>
      <c r="Z148" s="52" t="s">
        <v>140</v>
      </c>
      <c r="AA148" s="53">
        <f t="shared" si="77"/>
        <v>492</v>
      </c>
      <c r="AB148" s="53" t="s">
        <v>140</v>
      </c>
      <c r="AC148" s="52">
        <f t="shared" si="78"/>
        <v>492</v>
      </c>
      <c r="AD148" s="52" t="s">
        <v>140</v>
      </c>
      <c r="AE148" s="53">
        <f t="shared" si="79"/>
        <v>492</v>
      </c>
      <c r="AF148" s="53" t="s">
        <v>140</v>
      </c>
    </row>
    <row r="149" spans="1:32" ht="12">
      <c r="A149" s="52">
        <f t="shared" si="64"/>
        <v>493</v>
      </c>
      <c r="B149" s="52" t="s">
        <v>140</v>
      </c>
      <c r="C149" s="53">
        <f t="shared" si="65"/>
        <v>493</v>
      </c>
      <c r="D149" s="53" t="s">
        <v>140</v>
      </c>
      <c r="E149" s="52">
        <f t="shared" si="66"/>
        <v>293</v>
      </c>
      <c r="F149" s="52" t="s">
        <v>140</v>
      </c>
      <c r="G149" s="53">
        <f t="shared" si="67"/>
        <v>293</v>
      </c>
      <c r="H149" s="53" t="s">
        <v>140</v>
      </c>
      <c r="I149" s="52">
        <f t="shared" si="68"/>
        <v>493</v>
      </c>
      <c r="J149" s="52" t="s">
        <v>140</v>
      </c>
      <c r="K149" s="53">
        <f t="shared" si="69"/>
        <v>493</v>
      </c>
      <c r="L149" s="53" t="s">
        <v>140</v>
      </c>
      <c r="M149" s="52">
        <f t="shared" si="70"/>
        <v>493</v>
      </c>
      <c r="N149" s="52" t="s">
        <v>140</v>
      </c>
      <c r="O149" s="53">
        <f t="shared" si="71"/>
        <v>493</v>
      </c>
      <c r="P149" s="53" t="s">
        <v>140</v>
      </c>
      <c r="Q149" s="52">
        <f t="shared" si="72"/>
        <v>1093</v>
      </c>
      <c r="R149" s="52" t="s">
        <v>140</v>
      </c>
      <c r="S149" s="53">
        <f t="shared" si="73"/>
        <v>1093</v>
      </c>
      <c r="T149" s="53" t="s">
        <v>140</v>
      </c>
      <c r="U149" s="52">
        <f t="shared" si="74"/>
        <v>493</v>
      </c>
      <c r="V149" s="52" t="s">
        <v>140</v>
      </c>
      <c r="W149" s="53">
        <f t="shared" si="75"/>
        <v>1093</v>
      </c>
      <c r="X149" s="53" t="s">
        <v>140</v>
      </c>
      <c r="Y149" s="52">
        <f t="shared" si="76"/>
        <v>493</v>
      </c>
      <c r="Z149" s="52" t="s">
        <v>140</v>
      </c>
      <c r="AA149" s="53">
        <f t="shared" si="77"/>
        <v>493</v>
      </c>
      <c r="AB149" s="53" t="s">
        <v>140</v>
      </c>
      <c r="AC149" s="52">
        <f t="shared" si="78"/>
        <v>493</v>
      </c>
      <c r="AD149" s="52" t="s">
        <v>140</v>
      </c>
      <c r="AE149" s="53">
        <f t="shared" si="79"/>
        <v>493</v>
      </c>
      <c r="AF149" s="53" t="s">
        <v>140</v>
      </c>
    </row>
    <row r="150" spans="1:32" ht="12">
      <c r="A150" s="52">
        <f t="shared" si="64"/>
        <v>494</v>
      </c>
      <c r="B150" s="52" t="s">
        <v>140</v>
      </c>
      <c r="C150" s="53">
        <f t="shared" si="65"/>
        <v>494</v>
      </c>
      <c r="D150" s="53" t="s">
        <v>140</v>
      </c>
      <c r="E150" s="52">
        <f t="shared" si="66"/>
        <v>294</v>
      </c>
      <c r="F150" s="52" t="s">
        <v>140</v>
      </c>
      <c r="G150" s="53">
        <f t="shared" si="67"/>
        <v>294</v>
      </c>
      <c r="H150" s="53" t="s">
        <v>140</v>
      </c>
      <c r="I150" s="52">
        <f t="shared" si="68"/>
        <v>494</v>
      </c>
      <c r="J150" s="52" t="s">
        <v>140</v>
      </c>
      <c r="K150" s="53">
        <f t="shared" si="69"/>
        <v>494</v>
      </c>
      <c r="L150" s="53" t="s">
        <v>140</v>
      </c>
      <c r="M150" s="52">
        <f t="shared" si="70"/>
        <v>494</v>
      </c>
      <c r="N150" s="52" t="s">
        <v>140</v>
      </c>
      <c r="O150" s="53">
        <f t="shared" si="71"/>
        <v>494</v>
      </c>
      <c r="P150" s="53" t="s">
        <v>140</v>
      </c>
      <c r="Q150" s="52">
        <f t="shared" si="72"/>
        <v>1094</v>
      </c>
      <c r="R150" s="52" t="s">
        <v>140</v>
      </c>
      <c r="S150" s="53">
        <f t="shared" si="73"/>
        <v>1094</v>
      </c>
      <c r="T150" s="53" t="s">
        <v>140</v>
      </c>
      <c r="U150" s="52">
        <f t="shared" si="74"/>
        <v>494</v>
      </c>
      <c r="V150" s="52" t="s">
        <v>140</v>
      </c>
      <c r="W150" s="53">
        <f t="shared" si="75"/>
        <v>1094</v>
      </c>
      <c r="X150" s="53" t="s">
        <v>140</v>
      </c>
      <c r="Y150" s="52">
        <f t="shared" si="76"/>
        <v>494</v>
      </c>
      <c r="Z150" s="52" t="s">
        <v>140</v>
      </c>
      <c r="AA150" s="53">
        <f t="shared" si="77"/>
        <v>494</v>
      </c>
      <c r="AB150" s="53" t="s">
        <v>140</v>
      </c>
      <c r="AC150" s="52">
        <f t="shared" si="78"/>
        <v>494</v>
      </c>
      <c r="AD150" s="52" t="s">
        <v>140</v>
      </c>
      <c r="AE150" s="53">
        <f t="shared" si="79"/>
        <v>494</v>
      </c>
      <c r="AF150" s="53" t="s">
        <v>140</v>
      </c>
    </row>
    <row r="151" spans="1:32" ht="12">
      <c r="A151" s="52">
        <f t="shared" si="64"/>
        <v>495</v>
      </c>
      <c r="B151" s="52" t="s">
        <v>140</v>
      </c>
      <c r="C151" s="53">
        <f t="shared" si="65"/>
        <v>495</v>
      </c>
      <c r="D151" s="53" t="s">
        <v>140</v>
      </c>
      <c r="E151" s="52">
        <f t="shared" si="66"/>
        <v>295</v>
      </c>
      <c r="F151" s="52" t="s">
        <v>140</v>
      </c>
      <c r="G151" s="53">
        <f t="shared" si="67"/>
        <v>295</v>
      </c>
      <c r="H151" s="53" t="s">
        <v>140</v>
      </c>
      <c r="I151" s="52">
        <f t="shared" si="68"/>
        <v>495</v>
      </c>
      <c r="J151" s="52" t="s">
        <v>140</v>
      </c>
      <c r="K151" s="53">
        <f t="shared" si="69"/>
        <v>495</v>
      </c>
      <c r="L151" s="53" t="s">
        <v>140</v>
      </c>
      <c r="M151" s="52">
        <f t="shared" si="70"/>
        <v>495</v>
      </c>
      <c r="N151" s="52" t="s">
        <v>140</v>
      </c>
      <c r="O151" s="53">
        <f t="shared" si="71"/>
        <v>495</v>
      </c>
      <c r="P151" s="53" t="s">
        <v>140</v>
      </c>
      <c r="Q151" s="52">
        <f t="shared" si="72"/>
        <v>1095</v>
      </c>
      <c r="R151" s="52" t="s">
        <v>140</v>
      </c>
      <c r="S151" s="53">
        <f t="shared" si="73"/>
        <v>1095</v>
      </c>
      <c r="T151" s="53" t="s">
        <v>140</v>
      </c>
      <c r="U151" s="52">
        <f t="shared" si="74"/>
        <v>495</v>
      </c>
      <c r="V151" s="52" t="s">
        <v>140</v>
      </c>
      <c r="W151" s="53">
        <f t="shared" si="75"/>
        <v>1095</v>
      </c>
      <c r="X151" s="53" t="s">
        <v>140</v>
      </c>
      <c r="Y151" s="52">
        <f t="shared" si="76"/>
        <v>495</v>
      </c>
      <c r="Z151" s="52" t="s">
        <v>140</v>
      </c>
      <c r="AA151" s="53">
        <f t="shared" si="77"/>
        <v>495</v>
      </c>
      <c r="AB151" s="53" t="s">
        <v>140</v>
      </c>
      <c r="AC151" s="52">
        <f t="shared" si="78"/>
        <v>495</v>
      </c>
      <c r="AD151" s="52" t="s">
        <v>140</v>
      </c>
      <c r="AE151" s="53">
        <f t="shared" si="79"/>
        <v>495</v>
      </c>
      <c r="AF151" s="53" t="s">
        <v>140</v>
      </c>
    </row>
    <row r="152" spans="1:32" ht="12">
      <c r="A152" s="52">
        <f t="shared" si="64"/>
        <v>496</v>
      </c>
      <c r="B152" s="52" t="s">
        <v>140</v>
      </c>
      <c r="C152" s="53">
        <f t="shared" si="65"/>
        <v>496</v>
      </c>
      <c r="D152" s="53" t="s">
        <v>140</v>
      </c>
      <c r="E152" s="52">
        <f t="shared" si="66"/>
        <v>296</v>
      </c>
      <c r="F152" s="52" t="s">
        <v>140</v>
      </c>
      <c r="G152" s="53">
        <f t="shared" si="67"/>
        <v>296</v>
      </c>
      <c r="H152" s="53" t="s">
        <v>140</v>
      </c>
      <c r="I152" s="52">
        <f t="shared" si="68"/>
        <v>496</v>
      </c>
      <c r="J152" s="52" t="s">
        <v>140</v>
      </c>
      <c r="K152" s="53">
        <f t="shared" si="69"/>
        <v>496</v>
      </c>
      <c r="L152" s="53" t="s">
        <v>140</v>
      </c>
      <c r="M152" s="52">
        <f t="shared" si="70"/>
        <v>496</v>
      </c>
      <c r="N152" s="52" t="s">
        <v>140</v>
      </c>
      <c r="O152" s="53">
        <f t="shared" si="71"/>
        <v>496</v>
      </c>
      <c r="P152" s="53" t="s">
        <v>140</v>
      </c>
      <c r="Q152" s="52">
        <f t="shared" si="72"/>
        <v>1096</v>
      </c>
      <c r="R152" s="52" t="s">
        <v>140</v>
      </c>
      <c r="S152" s="53">
        <f t="shared" si="73"/>
        <v>1096</v>
      </c>
      <c r="T152" s="53" t="s">
        <v>140</v>
      </c>
      <c r="U152" s="52">
        <f t="shared" si="74"/>
        <v>496</v>
      </c>
      <c r="V152" s="52" t="s">
        <v>140</v>
      </c>
      <c r="W152" s="53">
        <f t="shared" si="75"/>
        <v>1096</v>
      </c>
      <c r="X152" s="53" t="s">
        <v>140</v>
      </c>
      <c r="Y152" s="52">
        <f t="shared" si="76"/>
        <v>496</v>
      </c>
      <c r="Z152" s="52" t="s">
        <v>140</v>
      </c>
      <c r="AA152" s="53">
        <f t="shared" si="77"/>
        <v>496</v>
      </c>
      <c r="AB152" s="53" t="s">
        <v>140</v>
      </c>
      <c r="AC152" s="52">
        <f t="shared" si="78"/>
        <v>496</v>
      </c>
      <c r="AD152" s="52" t="s">
        <v>140</v>
      </c>
      <c r="AE152" s="53">
        <f t="shared" si="79"/>
        <v>496</v>
      </c>
      <c r="AF152" s="53" t="s">
        <v>140</v>
      </c>
    </row>
    <row r="153" spans="1:32" ht="12">
      <c r="A153" s="52">
        <f t="shared" si="64"/>
        <v>497</v>
      </c>
      <c r="B153" s="52" t="s">
        <v>140</v>
      </c>
      <c r="C153" s="53">
        <f t="shared" si="65"/>
        <v>497</v>
      </c>
      <c r="D153" s="53" t="s">
        <v>140</v>
      </c>
      <c r="E153" s="52">
        <f t="shared" si="66"/>
        <v>297</v>
      </c>
      <c r="F153" s="52" t="s">
        <v>140</v>
      </c>
      <c r="G153" s="53">
        <f t="shared" si="67"/>
        <v>297</v>
      </c>
      <c r="H153" s="53" t="s">
        <v>140</v>
      </c>
      <c r="I153" s="52">
        <f t="shared" si="68"/>
        <v>497</v>
      </c>
      <c r="J153" s="52" t="s">
        <v>140</v>
      </c>
      <c r="K153" s="53">
        <f t="shared" si="69"/>
        <v>497</v>
      </c>
      <c r="L153" s="53" t="s">
        <v>140</v>
      </c>
      <c r="M153" s="52">
        <f t="shared" si="70"/>
        <v>497</v>
      </c>
      <c r="N153" s="52" t="s">
        <v>140</v>
      </c>
      <c r="O153" s="53">
        <f t="shared" si="71"/>
        <v>497</v>
      </c>
      <c r="P153" s="53" t="s">
        <v>140</v>
      </c>
      <c r="Q153" s="52">
        <f t="shared" si="72"/>
        <v>1097</v>
      </c>
      <c r="R153" s="52" t="s">
        <v>140</v>
      </c>
      <c r="S153" s="53">
        <f t="shared" si="73"/>
        <v>1097</v>
      </c>
      <c r="T153" s="53" t="s">
        <v>140</v>
      </c>
      <c r="U153" s="52">
        <f t="shared" si="74"/>
        <v>497</v>
      </c>
      <c r="V153" s="52" t="s">
        <v>140</v>
      </c>
      <c r="W153" s="53">
        <f t="shared" si="75"/>
        <v>1097</v>
      </c>
      <c r="X153" s="53" t="s">
        <v>140</v>
      </c>
      <c r="Y153" s="52">
        <f t="shared" si="76"/>
        <v>497</v>
      </c>
      <c r="Z153" s="52" t="s">
        <v>140</v>
      </c>
      <c r="AA153" s="53">
        <f t="shared" si="77"/>
        <v>497</v>
      </c>
      <c r="AB153" s="53" t="s">
        <v>140</v>
      </c>
      <c r="AC153" s="52">
        <f t="shared" si="78"/>
        <v>497</v>
      </c>
      <c r="AD153" s="52" t="s">
        <v>140</v>
      </c>
      <c r="AE153" s="53">
        <f t="shared" si="79"/>
        <v>497</v>
      </c>
      <c r="AF153" s="53" t="s">
        <v>140</v>
      </c>
    </row>
    <row r="154" spans="1:32" ht="12">
      <c r="A154" s="52">
        <f t="shared" si="64"/>
        <v>498</v>
      </c>
      <c r="B154" s="52" t="s">
        <v>140</v>
      </c>
      <c r="C154" s="53">
        <f t="shared" si="65"/>
        <v>498</v>
      </c>
      <c r="D154" s="53" t="s">
        <v>140</v>
      </c>
      <c r="E154" s="52">
        <f t="shared" si="66"/>
        <v>298</v>
      </c>
      <c r="F154" s="52" t="s">
        <v>140</v>
      </c>
      <c r="G154" s="53">
        <f t="shared" si="67"/>
        <v>298</v>
      </c>
      <c r="H154" s="53" t="s">
        <v>140</v>
      </c>
      <c r="I154" s="52">
        <f t="shared" si="68"/>
        <v>498</v>
      </c>
      <c r="J154" s="52" t="s">
        <v>140</v>
      </c>
      <c r="K154" s="53">
        <f t="shared" si="69"/>
        <v>498</v>
      </c>
      <c r="L154" s="53" t="s">
        <v>140</v>
      </c>
      <c r="M154" s="52">
        <f t="shared" si="70"/>
        <v>498</v>
      </c>
      <c r="N154" s="52" t="s">
        <v>140</v>
      </c>
      <c r="O154" s="53">
        <f t="shared" si="71"/>
        <v>498</v>
      </c>
      <c r="P154" s="53" t="s">
        <v>140</v>
      </c>
      <c r="Q154" s="52">
        <f t="shared" si="72"/>
        <v>1098</v>
      </c>
      <c r="R154" s="52" t="s">
        <v>140</v>
      </c>
      <c r="S154" s="53">
        <f t="shared" si="73"/>
        <v>1098</v>
      </c>
      <c r="T154" s="53" t="s">
        <v>140</v>
      </c>
      <c r="U154" s="52">
        <f t="shared" si="74"/>
        <v>498</v>
      </c>
      <c r="V154" s="52" t="s">
        <v>140</v>
      </c>
      <c r="W154" s="53">
        <f t="shared" si="75"/>
        <v>1098</v>
      </c>
      <c r="X154" s="53" t="s">
        <v>140</v>
      </c>
      <c r="Y154" s="52">
        <f t="shared" si="76"/>
        <v>498</v>
      </c>
      <c r="Z154" s="52" t="s">
        <v>140</v>
      </c>
      <c r="AA154" s="53">
        <f t="shared" si="77"/>
        <v>498</v>
      </c>
      <c r="AB154" s="53" t="s">
        <v>140</v>
      </c>
      <c r="AC154" s="52">
        <f t="shared" si="78"/>
        <v>498</v>
      </c>
      <c r="AD154" s="52" t="s">
        <v>140</v>
      </c>
      <c r="AE154" s="53">
        <f t="shared" si="79"/>
        <v>498</v>
      </c>
      <c r="AF154" s="53" t="s">
        <v>140</v>
      </c>
    </row>
    <row r="155" spans="1:32" ht="12">
      <c r="A155" s="52">
        <f t="shared" si="64"/>
        <v>499</v>
      </c>
      <c r="B155" s="52" t="s">
        <v>140</v>
      </c>
      <c r="C155" s="53">
        <f t="shared" si="65"/>
        <v>499</v>
      </c>
      <c r="D155" s="53" t="s">
        <v>140</v>
      </c>
      <c r="E155" s="52">
        <f t="shared" si="66"/>
        <v>299</v>
      </c>
      <c r="F155" s="52" t="s">
        <v>140</v>
      </c>
      <c r="G155" s="53">
        <f t="shared" si="67"/>
        <v>299</v>
      </c>
      <c r="H155" s="53" t="s">
        <v>140</v>
      </c>
      <c r="I155" s="52">
        <f t="shared" si="68"/>
        <v>499</v>
      </c>
      <c r="J155" s="52" t="s">
        <v>140</v>
      </c>
      <c r="K155" s="53">
        <f t="shared" si="69"/>
        <v>499</v>
      </c>
      <c r="L155" s="53" t="s">
        <v>140</v>
      </c>
      <c r="M155" s="52">
        <f t="shared" si="70"/>
        <v>499</v>
      </c>
      <c r="N155" s="52" t="s">
        <v>140</v>
      </c>
      <c r="O155" s="53">
        <f t="shared" si="71"/>
        <v>499</v>
      </c>
      <c r="P155" s="53" t="s">
        <v>140</v>
      </c>
      <c r="Q155" s="52">
        <f t="shared" si="72"/>
        <v>1099</v>
      </c>
      <c r="R155" s="52" t="s">
        <v>140</v>
      </c>
      <c r="S155" s="53">
        <f t="shared" si="73"/>
        <v>1099</v>
      </c>
      <c r="T155" s="53" t="s">
        <v>140</v>
      </c>
      <c r="U155" s="52">
        <f t="shared" si="74"/>
        <v>499</v>
      </c>
      <c r="V155" s="52" t="s">
        <v>140</v>
      </c>
      <c r="W155" s="53">
        <f t="shared" si="75"/>
        <v>1099</v>
      </c>
      <c r="X155" s="53" t="s">
        <v>140</v>
      </c>
      <c r="Y155" s="52">
        <f t="shared" si="76"/>
        <v>499</v>
      </c>
      <c r="Z155" s="52" t="s">
        <v>140</v>
      </c>
      <c r="AA155" s="53">
        <f t="shared" si="77"/>
        <v>499</v>
      </c>
      <c r="AB155" s="53" t="s">
        <v>140</v>
      </c>
      <c r="AC155" s="52">
        <f t="shared" si="78"/>
        <v>499</v>
      </c>
      <c r="AD155" s="52" t="s">
        <v>140</v>
      </c>
      <c r="AE155" s="53">
        <f t="shared" si="79"/>
        <v>499</v>
      </c>
      <c r="AF155" s="53" t="s">
        <v>140</v>
      </c>
    </row>
    <row r="156" spans="1:32" ht="12">
      <c r="A156" s="52">
        <v>500</v>
      </c>
      <c r="B156" s="52" t="s">
        <v>140</v>
      </c>
      <c r="C156" s="53">
        <v>500</v>
      </c>
      <c r="D156" s="53" t="s">
        <v>140</v>
      </c>
      <c r="E156" s="52">
        <v>300</v>
      </c>
      <c r="F156" s="52" t="s">
        <v>140</v>
      </c>
      <c r="G156" s="53">
        <v>300</v>
      </c>
      <c r="H156" s="53" t="s">
        <v>140</v>
      </c>
      <c r="I156" s="52">
        <v>500</v>
      </c>
      <c r="J156" s="52" t="s">
        <v>140</v>
      </c>
      <c r="K156" s="53">
        <v>500</v>
      </c>
      <c r="L156" s="53" t="s">
        <v>140</v>
      </c>
      <c r="M156" s="52">
        <v>500</v>
      </c>
      <c r="N156" s="52" t="s">
        <v>140</v>
      </c>
      <c r="O156" s="53">
        <v>500</v>
      </c>
      <c r="P156" s="53" t="s">
        <v>140</v>
      </c>
      <c r="Q156" s="52">
        <v>1100</v>
      </c>
      <c r="R156" s="52" t="s">
        <v>140</v>
      </c>
      <c r="S156" s="53">
        <f t="shared" si="73"/>
        <v>1100</v>
      </c>
      <c r="T156" s="53" t="s">
        <v>140</v>
      </c>
      <c r="U156" s="52">
        <v>500</v>
      </c>
      <c r="V156" s="52" t="s">
        <v>140</v>
      </c>
      <c r="W156" s="53">
        <v>1100</v>
      </c>
      <c r="X156" s="53" t="s">
        <v>140</v>
      </c>
      <c r="Y156" s="52">
        <v>500</v>
      </c>
      <c r="Z156" s="52" t="s">
        <v>140</v>
      </c>
      <c r="AA156" s="53">
        <v>500</v>
      </c>
      <c r="AB156" s="53" t="s">
        <v>140</v>
      </c>
      <c r="AC156" s="52">
        <v>500</v>
      </c>
      <c r="AD156" s="52" t="s">
        <v>140</v>
      </c>
      <c r="AE156" s="53">
        <v>500</v>
      </c>
      <c r="AF156" s="53" t="s">
        <v>140</v>
      </c>
    </row>
    <row r="157" spans="1:32" ht="12">
      <c r="A157" s="52">
        <f aca="true" t="shared" si="80" ref="A157:A188">A156+1</f>
        <v>501</v>
      </c>
      <c r="B157" s="52" t="s">
        <v>140</v>
      </c>
      <c r="C157" s="53">
        <f aca="true" t="shared" si="81" ref="C157:C188">C156+1</f>
        <v>501</v>
      </c>
      <c r="D157" s="53" t="s">
        <v>140</v>
      </c>
      <c r="E157" s="52">
        <f aca="true" t="shared" si="82" ref="E157:E188">E156+1</f>
        <v>301</v>
      </c>
      <c r="F157" s="52" t="s">
        <v>140</v>
      </c>
      <c r="G157" s="53">
        <f aca="true" t="shared" si="83" ref="G157:G188">G156+1</f>
        <v>301</v>
      </c>
      <c r="H157" s="53" t="s">
        <v>140</v>
      </c>
      <c r="I157" s="52">
        <f aca="true" t="shared" si="84" ref="I157:I188">I156+1</f>
        <v>501</v>
      </c>
      <c r="J157" s="52" t="s">
        <v>140</v>
      </c>
      <c r="K157" s="53">
        <f aca="true" t="shared" si="85" ref="K157:K188">K156+1</f>
        <v>501</v>
      </c>
      <c r="L157" s="53" t="s">
        <v>140</v>
      </c>
      <c r="M157" s="52">
        <f aca="true" t="shared" si="86" ref="M157:M188">M156+1</f>
        <v>501</v>
      </c>
      <c r="N157" s="52" t="s">
        <v>140</v>
      </c>
      <c r="O157" s="53">
        <f aca="true" t="shared" si="87" ref="O157:O188">O156+1</f>
        <v>501</v>
      </c>
      <c r="P157" s="53" t="s">
        <v>140</v>
      </c>
      <c r="Q157" s="52">
        <f aca="true" t="shared" si="88" ref="Q157:Q188">Q156+1</f>
        <v>1101</v>
      </c>
      <c r="R157" s="52" t="s">
        <v>140</v>
      </c>
      <c r="S157" s="53">
        <f t="shared" si="73"/>
        <v>1101</v>
      </c>
      <c r="T157" s="53" t="s">
        <v>140</v>
      </c>
      <c r="U157" s="52">
        <f aca="true" t="shared" si="89" ref="U157:U188">U156+1</f>
        <v>501</v>
      </c>
      <c r="V157" s="52" t="s">
        <v>140</v>
      </c>
      <c r="W157" s="53">
        <f aca="true" t="shared" si="90" ref="W157:W213">W156+1</f>
        <v>1101</v>
      </c>
      <c r="X157" s="53" t="s">
        <v>140</v>
      </c>
      <c r="Y157" s="52">
        <f aca="true" t="shared" si="91" ref="Y157:Y188">Y156+1</f>
        <v>501</v>
      </c>
      <c r="Z157" s="52" t="s">
        <v>140</v>
      </c>
      <c r="AA157" s="53">
        <f aca="true" t="shared" si="92" ref="AA157:AA188">AA156+1</f>
        <v>501</v>
      </c>
      <c r="AB157" s="53" t="s">
        <v>140</v>
      </c>
      <c r="AC157" s="52">
        <f aca="true" t="shared" si="93" ref="AC157:AC188">AC156+1</f>
        <v>501</v>
      </c>
      <c r="AD157" s="52" t="s">
        <v>140</v>
      </c>
      <c r="AE157" s="53">
        <f aca="true" t="shared" si="94" ref="AE157:AE188">AE156+1</f>
        <v>501</v>
      </c>
      <c r="AF157" s="53" t="s">
        <v>140</v>
      </c>
    </row>
    <row r="158" spans="1:32" ht="12">
      <c r="A158" s="52">
        <f t="shared" si="80"/>
        <v>502</v>
      </c>
      <c r="B158" s="52" t="s">
        <v>140</v>
      </c>
      <c r="C158" s="53">
        <f t="shared" si="81"/>
        <v>502</v>
      </c>
      <c r="D158" s="53" t="s">
        <v>140</v>
      </c>
      <c r="E158" s="52">
        <f t="shared" si="82"/>
        <v>302</v>
      </c>
      <c r="F158" s="52" t="s">
        <v>140</v>
      </c>
      <c r="G158" s="53">
        <f t="shared" si="83"/>
        <v>302</v>
      </c>
      <c r="H158" s="53" t="s">
        <v>140</v>
      </c>
      <c r="I158" s="52">
        <f t="shared" si="84"/>
        <v>502</v>
      </c>
      <c r="J158" s="52" t="s">
        <v>140</v>
      </c>
      <c r="K158" s="53">
        <f t="shared" si="85"/>
        <v>502</v>
      </c>
      <c r="L158" s="53" t="s">
        <v>140</v>
      </c>
      <c r="M158" s="52">
        <f t="shared" si="86"/>
        <v>502</v>
      </c>
      <c r="N158" s="52" t="s">
        <v>140</v>
      </c>
      <c r="O158" s="53">
        <f t="shared" si="87"/>
        <v>502</v>
      </c>
      <c r="P158" s="53" t="s">
        <v>140</v>
      </c>
      <c r="Q158" s="52">
        <f t="shared" si="88"/>
        <v>1102</v>
      </c>
      <c r="R158" s="52" t="s">
        <v>140</v>
      </c>
      <c r="S158" s="53">
        <f t="shared" si="73"/>
        <v>1102</v>
      </c>
      <c r="T158" s="53" t="s">
        <v>140</v>
      </c>
      <c r="U158" s="52">
        <f t="shared" si="89"/>
        <v>502</v>
      </c>
      <c r="V158" s="52" t="s">
        <v>140</v>
      </c>
      <c r="W158" s="53">
        <f t="shared" si="90"/>
        <v>1102</v>
      </c>
      <c r="X158" s="53" t="s">
        <v>140</v>
      </c>
      <c r="Y158" s="52">
        <f t="shared" si="91"/>
        <v>502</v>
      </c>
      <c r="Z158" s="52" t="s">
        <v>140</v>
      </c>
      <c r="AA158" s="53">
        <f t="shared" si="92"/>
        <v>502</v>
      </c>
      <c r="AB158" s="53" t="s">
        <v>140</v>
      </c>
      <c r="AC158" s="52">
        <f t="shared" si="93"/>
        <v>502</v>
      </c>
      <c r="AD158" s="52" t="s">
        <v>140</v>
      </c>
      <c r="AE158" s="53">
        <f t="shared" si="94"/>
        <v>502</v>
      </c>
      <c r="AF158" s="53" t="s">
        <v>140</v>
      </c>
    </row>
    <row r="159" spans="1:32" ht="12">
      <c r="A159" s="52">
        <f t="shared" si="80"/>
        <v>503</v>
      </c>
      <c r="B159" s="52" t="s">
        <v>140</v>
      </c>
      <c r="C159" s="53">
        <f t="shared" si="81"/>
        <v>503</v>
      </c>
      <c r="D159" s="53" t="s">
        <v>140</v>
      </c>
      <c r="E159" s="52">
        <f t="shared" si="82"/>
        <v>303</v>
      </c>
      <c r="F159" s="52" t="s">
        <v>140</v>
      </c>
      <c r="G159" s="53">
        <f t="shared" si="83"/>
        <v>303</v>
      </c>
      <c r="H159" s="53" t="s">
        <v>140</v>
      </c>
      <c r="I159" s="52">
        <f t="shared" si="84"/>
        <v>503</v>
      </c>
      <c r="J159" s="52" t="s">
        <v>140</v>
      </c>
      <c r="K159" s="53">
        <f t="shared" si="85"/>
        <v>503</v>
      </c>
      <c r="L159" s="53" t="s">
        <v>140</v>
      </c>
      <c r="M159" s="52">
        <f t="shared" si="86"/>
        <v>503</v>
      </c>
      <c r="N159" s="52" t="s">
        <v>140</v>
      </c>
      <c r="O159" s="53">
        <f t="shared" si="87"/>
        <v>503</v>
      </c>
      <c r="P159" s="53" t="s">
        <v>140</v>
      </c>
      <c r="Q159" s="52">
        <f t="shared" si="88"/>
        <v>1103</v>
      </c>
      <c r="R159" s="52" t="s">
        <v>140</v>
      </c>
      <c r="S159" s="53">
        <f t="shared" si="73"/>
        <v>1103</v>
      </c>
      <c r="T159" s="53" t="s">
        <v>140</v>
      </c>
      <c r="U159" s="52">
        <f t="shared" si="89"/>
        <v>503</v>
      </c>
      <c r="V159" s="52" t="s">
        <v>140</v>
      </c>
      <c r="W159" s="53">
        <f t="shared" si="90"/>
        <v>1103</v>
      </c>
      <c r="X159" s="53" t="s">
        <v>140</v>
      </c>
      <c r="Y159" s="52">
        <f t="shared" si="91"/>
        <v>503</v>
      </c>
      <c r="Z159" s="52" t="s">
        <v>140</v>
      </c>
      <c r="AA159" s="53">
        <f t="shared" si="92"/>
        <v>503</v>
      </c>
      <c r="AB159" s="53" t="s">
        <v>140</v>
      </c>
      <c r="AC159" s="52">
        <f t="shared" si="93"/>
        <v>503</v>
      </c>
      <c r="AD159" s="52" t="s">
        <v>140</v>
      </c>
      <c r="AE159" s="53">
        <f t="shared" si="94"/>
        <v>503</v>
      </c>
      <c r="AF159" s="53" t="s">
        <v>140</v>
      </c>
    </row>
    <row r="160" spans="1:32" ht="12">
      <c r="A160" s="52">
        <f t="shared" si="80"/>
        <v>504</v>
      </c>
      <c r="B160" s="52" t="s">
        <v>140</v>
      </c>
      <c r="C160" s="53">
        <f t="shared" si="81"/>
        <v>504</v>
      </c>
      <c r="D160" s="53" t="s">
        <v>140</v>
      </c>
      <c r="E160" s="52">
        <f t="shared" si="82"/>
        <v>304</v>
      </c>
      <c r="F160" s="52" t="s">
        <v>140</v>
      </c>
      <c r="G160" s="53">
        <f t="shared" si="83"/>
        <v>304</v>
      </c>
      <c r="H160" s="53" t="s">
        <v>140</v>
      </c>
      <c r="I160" s="52">
        <f t="shared" si="84"/>
        <v>504</v>
      </c>
      <c r="J160" s="52" t="s">
        <v>140</v>
      </c>
      <c r="K160" s="53">
        <f t="shared" si="85"/>
        <v>504</v>
      </c>
      <c r="L160" s="53" t="s">
        <v>140</v>
      </c>
      <c r="M160" s="52">
        <f t="shared" si="86"/>
        <v>504</v>
      </c>
      <c r="N160" s="52" t="s">
        <v>140</v>
      </c>
      <c r="O160" s="53">
        <f t="shared" si="87"/>
        <v>504</v>
      </c>
      <c r="P160" s="53" t="s">
        <v>140</v>
      </c>
      <c r="Q160" s="52">
        <f t="shared" si="88"/>
        <v>1104</v>
      </c>
      <c r="R160" s="52" t="s">
        <v>140</v>
      </c>
      <c r="S160" s="53">
        <f t="shared" si="73"/>
        <v>1104</v>
      </c>
      <c r="T160" s="53" t="s">
        <v>140</v>
      </c>
      <c r="U160" s="52">
        <f t="shared" si="89"/>
        <v>504</v>
      </c>
      <c r="V160" s="52" t="s">
        <v>140</v>
      </c>
      <c r="W160" s="53">
        <f t="shared" si="90"/>
        <v>1104</v>
      </c>
      <c r="X160" s="53" t="s">
        <v>140</v>
      </c>
      <c r="Y160" s="52">
        <f t="shared" si="91"/>
        <v>504</v>
      </c>
      <c r="Z160" s="52" t="s">
        <v>140</v>
      </c>
      <c r="AA160" s="53">
        <f t="shared" si="92"/>
        <v>504</v>
      </c>
      <c r="AB160" s="53" t="s">
        <v>140</v>
      </c>
      <c r="AC160" s="52">
        <f t="shared" si="93"/>
        <v>504</v>
      </c>
      <c r="AD160" s="52" t="s">
        <v>140</v>
      </c>
      <c r="AE160" s="53">
        <f t="shared" si="94"/>
        <v>504</v>
      </c>
      <c r="AF160" s="53" t="s">
        <v>140</v>
      </c>
    </row>
    <row r="161" spans="1:32" ht="12">
      <c r="A161" s="52">
        <f t="shared" si="80"/>
        <v>505</v>
      </c>
      <c r="B161" s="52" t="s">
        <v>140</v>
      </c>
      <c r="C161" s="53">
        <f t="shared" si="81"/>
        <v>505</v>
      </c>
      <c r="D161" s="53" t="s">
        <v>140</v>
      </c>
      <c r="E161" s="52">
        <f t="shared" si="82"/>
        <v>305</v>
      </c>
      <c r="F161" s="52" t="s">
        <v>140</v>
      </c>
      <c r="G161" s="53">
        <f t="shared" si="83"/>
        <v>305</v>
      </c>
      <c r="H161" s="53" t="s">
        <v>140</v>
      </c>
      <c r="I161" s="52">
        <f t="shared" si="84"/>
        <v>505</v>
      </c>
      <c r="J161" s="52" t="s">
        <v>140</v>
      </c>
      <c r="K161" s="53">
        <f t="shared" si="85"/>
        <v>505</v>
      </c>
      <c r="L161" s="53" t="s">
        <v>140</v>
      </c>
      <c r="M161" s="52">
        <f t="shared" si="86"/>
        <v>505</v>
      </c>
      <c r="N161" s="52" t="s">
        <v>140</v>
      </c>
      <c r="O161" s="53">
        <f t="shared" si="87"/>
        <v>505</v>
      </c>
      <c r="P161" s="53" t="s">
        <v>140</v>
      </c>
      <c r="Q161" s="52">
        <f t="shared" si="88"/>
        <v>1105</v>
      </c>
      <c r="R161" s="52" t="s">
        <v>140</v>
      </c>
      <c r="S161" s="53">
        <f t="shared" si="73"/>
        <v>1105</v>
      </c>
      <c r="T161" s="53" t="s">
        <v>140</v>
      </c>
      <c r="U161" s="52">
        <f t="shared" si="89"/>
        <v>505</v>
      </c>
      <c r="V161" s="52" t="s">
        <v>140</v>
      </c>
      <c r="W161" s="53">
        <f t="shared" si="90"/>
        <v>1105</v>
      </c>
      <c r="X161" s="53" t="s">
        <v>140</v>
      </c>
      <c r="Y161" s="52">
        <f t="shared" si="91"/>
        <v>505</v>
      </c>
      <c r="Z161" s="52" t="s">
        <v>140</v>
      </c>
      <c r="AA161" s="53">
        <f t="shared" si="92"/>
        <v>505</v>
      </c>
      <c r="AB161" s="53" t="s">
        <v>140</v>
      </c>
      <c r="AC161" s="52">
        <f t="shared" si="93"/>
        <v>505</v>
      </c>
      <c r="AD161" s="52" t="s">
        <v>140</v>
      </c>
      <c r="AE161" s="53">
        <f t="shared" si="94"/>
        <v>505</v>
      </c>
      <c r="AF161" s="53" t="s">
        <v>140</v>
      </c>
    </row>
    <row r="162" spans="1:32" ht="12">
      <c r="A162" s="52">
        <f t="shared" si="80"/>
        <v>506</v>
      </c>
      <c r="B162" s="52" t="s">
        <v>140</v>
      </c>
      <c r="C162" s="53">
        <f t="shared" si="81"/>
        <v>506</v>
      </c>
      <c r="D162" s="53" t="s">
        <v>140</v>
      </c>
      <c r="E162" s="52">
        <f t="shared" si="82"/>
        <v>306</v>
      </c>
      <c r="F162" s="52" t="s">
        <v>140</v>
      </c>
      <c r="G162" s="53">
        <f t="shared" si="83"/>
        <v>306</v>
      </c>
      <c r="H162" s="53" t="s">
        <v>140</v>
      </c>
      <c r="I162" s="52">
        <f t="shared" si="84"/>
        <v>506</v>
      </c>
      <c r="J162" s="52" t="s">
        <v>140</v>
      </c>
      <c r="K162" s="53">
        <f t="shared" si="85"/>
        <v>506</v>
      </c>
      <c r="L162" s="53" t="s">
        <v>140</v>
      </c>
      <c r="M162" s="52">
        <f t="shared" si="86"/>
        <v>506</v>
      </c>
      <c r="N162" s="52" t="s">
        <v>140</v>
      </c>
      <c r="O162" s="53">
        <f t="shared" si="87"/>
        <v>506</v>
      </c>
      <c r="P162" s="53" t="s">
        <v>140</v>
      </c>
      <c r="Q162" s="52">
        <f t="shared" si="88"/>
        <v>1106</v>
      </c>
      <c r="R162" s="52" t="s">
        <v>140</v>
      </c>
      <c r="S162" s="53">
        <f t="shared" si="73"/>
        <v>1106</v>
      </c>
      <c r="T162" s="53" t="s">
        <v>140</v>
      </c>
      <c r="U162" s="52">
        <f t="shared" si="89"/>
        <v>506</v>
      </c>
      <c r="V162" s="52" t="s">
        <v>140</v>
      </c>
      <c r="W162" s="53">
        <f t="shared" si="90"/>
        <v>1106</v>
      </c>
      <c r="X162" s="53" t="s">
        <v>140</v>
      </c>
      <c r="Y162" s="52">
        <f t="shared" si="91"/>
        <v>506</v>
      </c>
      <c r="Z162" s="52" t="s">
        <v>140</v>
      </c>
      <c r="AA162" s="53">
        <f t="shared" si="92"/>
        <v>506</v>
      </c>
      <c r="AB162" s="53" t="s">
        <v>140</v>
      </c>
      <c r="AC162" s="52">
        <f t="shared" si="93"/>
        <v>506</v>
      </c>
      <c r="AD162" s="52" t="s">
        <v>140</v>
      </c>
      <c r="AE162" s="53">
        <f t="shared" si="94"/>
        <v>506</v>
      </c>
      <c r="AF162" s="53" t="s">
        <v>140</v>
      </c>
    </row>
    <row r="163" spans="1:32" ht="12">
      <c r="A163" s="52">
        <f t="shared" si="80"/>
        <v>507</v>
      </c>
      <c r="B163" s="52" t="s">
        <v>140</v>
      </c>
      <c r="C163" s="53">
        <f t="shared" si="81"/>
        <v>507</v>
      </c>
      <c r="D163" s="53" t="s">
        <v>140</v>
      </c>
      <c r="E163" s="52">
        <f t="shared" si="82"/>
        <v>307</v>
      </c>
      <c r="F163" s="52" t="s">
        <v>140</v>
      </c>
      <c r="G163" s="53">
        <f t="shared" si="83"/>
        <v>307</v>
      </c>
      <c r="H163" s="53" t="s">
        <v>140</v>
      </c>
      <c r="I163" s="52">
        <f t="shared" si="84"/>
        <v>507</v>
      </c>
      <c r="J163" s="52" t="s">
        <v>140</v>
      </c>
      <c r="K163" s="53">
        <f t="shared" si="85"/>
        <v>507</v>
      </c>
      <c r="L163" s="53" t="s">
        <v>140</v>
      </c>
      <c r="M163" s="52">
        <f t="shared" si="86"/>
        <v>507</v>
      </c>
      <c r="N163" s="52" t="s">
        <v>140</v>
      </c>
      <c r="O163" s="53">
        <f t="shared" si="87"/>
        <v>507</v>
      </c>
      <c r="P163" s="53" t="s">
        <v>140</v>
      </c>
      <c r="Q163" s="52">
        <f t="shared" si="88"/>
        <v>1107</v>
      </c>
      <c r="R163" s="52" t="s">
        <v>140</v>
      </c>
      <c r="S163" s="53">
        <f t="shared" si="73"/>
        <v>1107</v>
      </c>
      <c r="T163" s="53" t="s">
        <v>140</v>
      </c>
      <c r="U163" s="52">
        <f t="shared" si="89"/>
        <v>507</v>
      </c>
      <c r="V163" s="52" t="s">
        <v>140</v>
      </c>
      <c r="W163" s="53">
        <f t="shared" si="90"/>
        <v>1107</v>
      </c>
      <c r="X163" s="53" t="s">
        <v>140</v>
      </c>
      <c r="Y163" s="52">
        <f t="shared" si="91"/>
        <v>507</v>
      </c>
      <c r="Z163" s="52" t="s">
        <v>140</v>
      </c>
      <c r="AA163" s="53">
        <f t="shared" si="92"/>
        <v>507</v>
      </c>
      <c r="AB163" s="53" t="s">
        <v>140</v>
      </c>
      <c r="AC163" s="52">
        <f t="shared" si="93"/>
        <v>507</v>
      </c>
      <c r="AD163" s="52" t="s">
        <v>140</v>
      </c>
      <c r="AE163" s="53">
        <f t="shared" si="94"/>
        <v>507</v>
      </c>
      <c r="AF163" s="53" t="s">
        <v>140</v>
      </c>
    </row>
    <row r="164" spans="1:32" ht="12">
      <c r="A164" s="52">
        <f t="shared" si="80"/>
        <v>508</v>
      </c>
      <c r="B164" s="52" t="s">
        <v>140</v>
      </c>
      <c r="C164" s="53">
        <f t="shared" si="81"/>
        <v>508</v>
      </c>
      <c r="D164" s="53" t="s">
        <v>140</v>
      </c>
      <c r="E164" s="52">
        <f t="shared" si="82"/>
        <v>308</v>
      </c>
      <c r="F164" s="52" t="s">
        <v>140</v>
      </c>
      <c r="G164" s="53">
        <f t="shared" si="83"/>
        <v>308</v>
      </c>
      <c r="H164" s="53" t="s">
        <v>140</v>
      </c>
      <c r="I164" s="52">
        <f t="shared" si="84"/>
        <v>508</v>
      </c>
      <c r="J164" s="52" t="s">
        <v>140</v>
      </c>
      <c r="K164" s="53">
        <f t="shared" si="85"/>
        <v>508</v>
      </c>
      <c r="L164" s="53" t="s">
        <v>140</v>
      </c>
      <c r="M164" s="52">
        <f t="shared" si="86"/>
        <v>508</v>
      </c>
      <c r="N164" s="52" t="s">
        <v>140</v>
      </c>
      <c r="O164" s="53">
        <f t="shared" si="87"/>
        <v>508</v>
      </c>
      <c r="P164" s="53" t="s">
        <v>140</v>
      </c>
      <c r="Q164" s="52">
        <f t="shared" si="88"/>
        <v>1108</v>
      </c>
      <c r="R164" s="52" t="s">
        <v>140</v>
      </c>
      <c r="S164" s="53">
        <f t="shared" si="73"/>
        <v>1108</v>
      </c>
      <c r="T164" s="53" t="s">
        <v>140</v>
      </c>
      <c r="U164" s="52">
        <f t="shared" si="89"/>
        <v>508</v>
      </c>
      <c r="V164" s="52" t="s">
        <v>140</v>
      </c>
      <c r="W164" s="53">
        <f t="shared" si="90"/>
        <v>1108</v>
      </c>
      <c r="X164" s="53" t="s">
        <v>140</v>
      </c>
      <c r="Y164" s="52">
        <f t="shared" si="91"/>
        <v>508</v>
      </c>
      <c r="Z164" s="52" t="s">
        <v>140</v>
      </c>
      <c r="AA164" s="53">
        <f t="shared" si="92"/>
        <v>508</v>
      </c>
      <c r="AB164" s="53" t="s">
        <v>140</v>
      </c>
      <c r="AC164" s="52">
        <f t="shared" si="93"/>
        <v>508</v>
      </c>
      <c r="AD164" s="52" t="s">
        <v>140</v>
      </c>
      <c r="AE164" s="53">
        <f t="shared" si="94"/>
        <v>508</v>
      </c>
      <c r="AF164" s="53" t="s">
        <v>140</v>
      </c>
    </row>
    <row r="165" spans="1:32" ht="12">
      <c r="A165" s="52">
        <f t="shared" si="80"/>
        <v>509</v>
      </c>
      <c r="B165" s="52" t="s">
        <v>140</v>
      </c>
      <c r="C165" s="53">
        <f t="shared" si="81"/>
        <v>509</v>
      </c>
      <c r="D165" s="53" t="s">
        <v>140</v>
      </c>
      <c r="E165" s="52">
        <f t="shared" si="82"/>
        <v>309</v>
      </c>
      <c r="F165" s="52" t="s">
        <v>140</v>
      </c>
      <c r="G165" s="53">
        <f t="shared" si="83"/>
        <v>309</v>
      </c>
      <c r="H165" s="53" t="s">
        <v>140</v>
      </c>
      <c r="I165" s="52">
        <f t="shared" si="84"/>
        <v>509</v>
      </c>
      <c r="J165" s="52" t="s">
        <v>140</v>
      </c>
      <c r="K165" s="53">
        <f t="shared" si="85"/>
        <v>509</v>
      </c>
      <c r="L165" s="53" t="s">
        <v>140</v>
      </c>
      <c r="M165" s="52">
        <f t="shared" si="86"/>
        <v>509</v>
      </c>
      <c r="N165" s="52" t="s">
        <v>140</v>
      </c>
      <c r="O165" s="53">
        <f t="shared" si="87"/>
        <v>509</v>
      </c>
      <c r="P165" s="53" t="s">
        <v>140</v>
      </c>
      <c r="Q165" s="52">
        <f t="shared" si="88"/>
        <v>1109</v>
      </c>
      <c r="R165" s="52" t="s">
        <v>140</v>
      </c>
      <c r="S165" s="53">
        <f t="shared" si="73"/>
        <v>1109</v>
      </c>
      <c r="T165" s="53" t="s">
        <v>140</v>
      </c>
      <c r="U165" s="52">
        <f t="shared" si="89"/>
        <v>509</v>
      </c>
      <c r="V165" s="52" t="s">
        <v>140</v>
      </c>
      <c r="W165" s="53">
        <f t="shared" si="90"/>
        <v>1109</v>
      </c>
      <c r="X165" s="53" t="s">
        <v>140</v>
      </c>
      <c r="Y165" s="52">
        <f t="shared" si="91"/>
        <v>509</v>
      </c>
      <c r="Z165" s="52" t="s">
        <v>140</v>
      </c>
      <c r="AA165" s="53">
        <f t="shared" si="92"/>
        <v>509</v>
      </c>
      <c r="AB165" s="53" t="s">
        <v>140</v>
      </c>
      <c r="AC165" s="52">
        <f t="shared" si="93"/>
        <v>509</v>
      </c>
      <c r="AD165" s="52" t="s">
        <v>140</v>
      </c>
      <c r="AE165" s="53">
        <f t="shared" si="94"/>
        <v>509</v>
      </c>
      <c r="AF165" s="53" t="s">
        <v>140</v>
      </c>
    </row>
    <row r="166" spans="1:32" ht="12">
      <c r="A166" s="52">
        <f t="shared" si="80"/>
        <v>510</v>
      </c>
      <c r="B166" s="52" t="s">
        <v>140</v>
      </c>
      <c r="C166" s="53">
        <f t="shared" si="81"/>
        <v>510</v>
      </c>
      <c r="D166" s="53" t="s">
        <v>140</v>
      </c>
      <c r="E166" s="52">
        <f t="shared" si="82"/>
        <v>310</v>
      </c>
      <c r="F166" s="52" t="s">
        <v>140</v>
      </c>
      <c r="G166" s="53">
        <f t="shared" si="83"/>
        <v>310</v>
      </c>
      <c r="H166" s="53" t="s">
        <v>140</v>
      </c>
      <c r="I166" s="52">
        <f t="shared" si="84"/>
        <v>510</v>
      </c>
      <c r="J166" s="52" t="s">
        <v>140</v>
      </c>
      <c r="K166" s="53">
        <f t="shared" si="85"/>
        <v>510</v>
      </c>
      <c r="L166" s="53" t="s">
        <v>140</v>
      </c>
      <c r="M166" s="52">
        <f t="shared" si="86"/>
        <v>510</v>
      </c>
      <c r="N166" s="52" t="s">
        <v>140</v>
      </c>
      <c r="O166" s="53">
        <f t="shared" si="87"/>
        <v>510</v>
      </c>
      <c r="P166" s="53" t="s">
        <v>140</v>
      </c>
      <c r="Q166" s="52">
        <f t="shared" si="88"/>
        <v>1110</v>
      </c>
      <c r="R166" s="52" t="s">
        <v>140</v>
      </c>
      <c r="S166" s="121">
        <f aca="true" t="shared" si="95" ref="S166:S188">S165+1</f>
        <v>1110</v>
      </c>
      <c r="T166" s="121" t="s">
        <v>95</v>
      </c>
      <c r="U166" s="52">
        <f t="shared" si="89"/>
        <v>510</v>
      </c>
      <c r="V166" s="52" t="s">
        <v>140</v>
      </c>
      <c r="W166" s="53">
        <f t="shared" si="90"/>
        <v>1110</v>
      </c>
      <c r="X166" s="53" t="s">
        <v>140</v>
      </c>
      <c r="Y166" s="52">
        <f t="shared" si="91"/>
        <v>510</v>
      </c>
      <c r="Z166" s="52" t="s">
        <v>140</v>
      </c>
      <c r="AA166" s="53">
        <f t="shared" si="92"/>
        <v>510</v>
      </c>
      <c r="AB166" s="53" t="s">
        <v>140</v>
      </c>
      <c r="AC166" s="52">
        <f t="shared" si="93"/>
        <v>510</v>
      </c>
      <c r="AD166" s="52" t="s">
        <v>140</v>
      </c>
      <c r="AE166" s="53">
        <f t="shared" si="94"/>
        <v>510</v>
      </c>
      <c r="AF166" s="53" t="s">
        <v>140</v>
      </c>
    </row>
    <row r="167" spans="1:32" ht="12">
      <c r="A167" s="52">
        <f t="shared" si="80"/>
        <v>511</v>
      </c>
      <c r="B167" s="52" t="s">
        <v>140</v>
      </c>
      <c r="C167" s="53">
        <f t="shared" si="81"/>
        <v>511</v>
      </c>
      <c r="D167" s="53" t="s">
        <v>140</v>
      </c>
      <c r="E167" s="52">
        <f t="shared" si="82"/>
        <v>311</v>
      </c>
      <c r="F167" s="52" t="s">
        <v>140</v>
      </c>
      <c r="G167" s="53">
        <f t="shared" si="83"/>
        <v>311</v>
      </c>
      <c r="H167" s="53" t="s">
        <v>140</v>
      </c>
      <c r="I167" s="52">
        <f t="shared" si="84"/>
        <v>511</v>
      </c>
      <c r="J167" s="52" t="s">
        <v>140</v>
      </c>
      <c r="K167" s="53">
        <f t="shared" si="85"/>
        <v>511</v>
      </c>
      <c r="L167" s="53" t="s">
        <v>140</v>
      </c>
      <c r="M167" s="52">
        <f t="shared" si="86"/>
        <v>511</v>
      </c>
      <c r="N167" s="52" t="s">
        <v>140</v>
      </c>
      <c r="O167" s="53">
        <f t="shared" si="87"/>
        <v>511</v>
      </c>
      <c r="P167" s="53" t="s">
        <v>140</v>
      </c>
      <c r="Q167" s="52">
        <f t="shared" si="88"/>
        <v>1111</v>
      </c>
      <c r="R167" s="52" t="s">
        <v>140</v>
      </c>
      <c r="S167" s="121">
        <f t="shared" si="95"/>
        <v>1111</v>
      </c>
      <c r="T167" s="121" t="s">
        <v>95</v>
      </c>
      <c r="U167" s="52">
        <f t="shared" si="89"/>
        <v>511</v>
      </c>
      <c r="V167" s="52" t="s">
        <v>140</v>
      </c>
      <c r="W167" s="53">
        <f t="shared" si="90"/>
        <v>1111</v>
      </c>
      <c r="X167" s="53" t="s">
        <v>140</v>
      </c>
      <c r="Y167" s="52">
        <f t="shared" si="91"/>
        <v>511</v>
      </c>
      <c r="Z167" s="52" t="s">
        <v>140</v>
      </c>
      <c r="AA167" s="53">
        <f t="shared" si="92"/>
        <v>511</v>
      </c>
      <c r="AB167" s="53" t="s">
        <v>140</v>
      </c>
      <c r="AC167" s="52">
        <f t="shared" si="93"/>
        <v>511</v>
      </c>
      <c r="AD167" s="52" t="s">
        <v>140</v>
      </c>
      <c r="AE167" s="53">
        <f t="shared" si="94"/>
        <v>511</v>
      </c>
      <c r="AF167" s="53" t="s">
        <v>140</v>
      </c>
    </row>
    <row r="168" spans="1:32" ht="12">
      <c r="A168" s="52">
        <f t="shared" si="80"/>
        <v>512</v>
      </c>
      <c r="B168" s="52" t="s">
        <v>140</v>
      </c>
      <c r="C168" s="53">
        <f t="shared" si="81"/>
        <v>512</v>
      </c>
      <c r="D168" s="53" t="s">
        <v>140</v>
      </c>
      <c r="E168" s="52">
        <f t="shared" si="82"/>
        <v>312</v>
      </c>
      <c r="F168" s="52" t="s">
        <v>140</v>
      </c>
      <c r="G168" s="53">
        <f t="shared" si="83"/>
        <v>312</v>
      </c>
      <c r="H168" s="53" t="s">
        <v>140</v>
      </c>
      <c r="I168" s="52">
        <f t="shared" si="84"/>
        <v>512</v>
      </c>
      <c r="J168" s="52" t="s">
        <v>140</v>
      </c>
      <c r="K168" s="53">
        <f t="shared" si="85"/>
        <v>512</v>
      </c>
      <c r="L168" s="53" t="s">
        <v>140</v>
      </c>
      <c r="M168" s="52">
        <f t="shared" si="86"/>
        <v>512</v>
      </c>
      <c r="N168" s="52" t="s">
        <v>140</v>
      </c>
      <c r="O168" s="53">
        <f t="shared" si="87"/>
        <v>512</v>
      </c>
      <c r="P168" s="53" t="s">
        <v>140</v>
      </c>
      <c r="Q168" s="52">
        <f t="shared" si="88"/>
        <v>1112</v>
      </c>
      <c r="R168" s="52" t="s">
        <v>140</v>
      </c>
      <c r="S168" s="121">
        <f t="shared" si="95"/>
        <v>1112</v>
      </c>
      <c r="T168" s="121" t="s">
        <v>95</v>
      </c>
      <c r="U168" s="52">
        <f t="shared" si="89"/>
        <v>512</v>
      </c>
      <c r="V168" s="52" t="s">
        <v>140</v>
      </c>
      <c r="W168" s="53">
        <f t="shared" si="90"/>
        <v>1112</v>
      </c>
      <c r="X168" s="53" t="s">
        <v>140</v>
      </c>
      <c r="Y168" s="52">
        <f t="shared" si="91"/>
        <v>512</v>
      </c>
      <c r="Z168" s="52" t="s">
        <v>140</v>
      </c>
      <c r="AA168" s="53">
        <f t="shared" si="92"/>
        <v>512</v>
      </c>
      <c r="AB168" s="53" t="s">
        <v>140</v>
      </c>
      <c r="AC168" s="52">
        <f t="shared" si="93"/>
        <v>512</v>
      </c>
      <c r="AD168" s="52" t="s">
        <v>140</v>
      </c>
      <c r="AE168" s="53">
        <f t="shared" si="94"/>
        <v>512</v>
      </c>
      <c r="AF168" s="53" t="s">
        <v>140</v>
      </c>
    </row>
    <row r="169" spans="1:32" ht="12">
      <c r="A169" s="52">
        <f t="shared" si="80"/>
        <v>513</v>
      </c>
      <c r="B169" s="52" t="s">
        <v>140</v>
      </c>
      <c r="C169" s="53">
        <f t="shared" si="81"/>
        <v>513</v>
      </c>
      <c r="D169" s="53" t="s">
        <v>140</v>
      </c>
      <c r="E169" s="52">
        <f t="shared" si="82"/>
        <v>313</v>
      </c>
      <c r="F169" s="52" t="s">
        <v>140</v>
      </c>
      <c r="G169" s="53">
        <f t="shared" si="83"/>
        <v>313</v>
      </c>
      <c r="H169" s="53" t="s">
        <v>140</v>
      </c>
      <c r="I169" s="52">
        <f t="shared" si="84"/>
        <v>513</v>
      </c>
      <c r="J169" s="52" t="s">
        <v>140</v>
      </c>
      <c r="K169" s="53">
        <f t="shared" si="85"/>
        <v>513</v>
      </c>
      <c r="L169" s="53" t="s">
        <v>140</v>
      </c>
      <c r="M169" s="52">
        <f t="shared" si="86"/>
        <v>513</v>
      </c>
      <c r="N169" s="52" t="s">
        <v>140</v>
      </c>
      <c r="O169" s="53">
        <f t="shared" si="87"/>
        <v>513</v>
      </c>
      <c r="P169" s="53" t="s">
        <v>140</v>
      </c>
      <c r="Q169" s="52">
        <f t="shared" si="88"/>
        <v>1113</v>
      </c>
      <c r="R169" s="52" t="s">
        <v>140</v>
      </c>
      <c r="S169" s="121">
        <f t="shared" si="95"/>
        <v>1113</v>
      </c>
      <c r="T169" s="121" t="s">
        <v>95</v>
      </c>
      <c r="U169" s="52">
        <f t="shared" si="89"/>
        <v>513</v>
      </c>
      <c r="V169" s="52" t="s">
        <v>140</v>
      </c>
      <c r="W169" s="53">
        <f t="shared" si="90"/>
        <v>1113</v>
      </c>
      <c r="X169" s="53" t="s">
        <v>140</v>
      </c>
      <c r="Y169" s="52">
        <f t="shared" si="91"/>
        <v>513</v>
      </c>
      <c r="Z169" s="52" t="s">
        <v>140</v>
      </c>
      <c r="AA169" s="53">
        <f t="shared" si="92"/>
        <v>513</v>
      </c>
      <c r="AB169" s="53" t="s">
        <v>140</v>
      </c>
      <c r="AC169" s="52">
        <f t="shared" si="93"/>
        <v>513</v>
      </c>
      <c r="AD169" s="52" t="s">
        <v>140</v>
      </c>
      <c r="AE169" s="53">
        <f t="shared" si="94"/>
        <v>513</v>
      </c>
      <c r="AF169" s="53" t="s">
        <v>140</v>
      </c>
    </row>
    <row r="170" spans="1:32" ht="12">
      <c r="A170" s="52">
        <f t="shared" si="80"/>
        <v>514</v>
      </c>
      <c r="B170" s="52" t="s">
        <v>140</v>
      </c>
      <c r="C170" s="53">
        <f t="shared" si="81"/>
        <v>514</v>
      </c>
      <c r="D170" s="53" t="s">
        <v>140</v>
      </c>
      <c r="E170" s="52">
        <f t="shared" si="82"/>
        <v>314</v>
      </c>
      <c r="F170" s="52" t="s">
        <v>140</v>
      </c>
      <c r="G170" s="53">
        <f t="shared" si="83"/>
        <v>314</v>
      </c>
      <c r="H170" s="53" t="s">
        <v>140</v>
      </c>
      <c r="I170" s="52">
        <f t="shared" si="84"/>
        <v>514</v>
      </c>
      <c r="J170" s="52" t="s">
        <v>140</v>
      </c>
      <c r="K170" s="53">
        <f t="shared" si="85"/>
        <v>514</v>
      </c>
      <c r="L170" s="53" t="s">
        <v>140</v>
      </c>
      <c r="M170" s="52">
        <f t="shared" si="86"/>
        <v>514</v>
      </c>
      <c r="N170" s="52" t="s">
        <v>140</v>
      </c>
      <c r="O170" s="53">
        <f t="shared" si="87"/>
        <v>514</v>
      </c>
      <c r="P170" s="53" t="s">
        <v>140</v>
      </c>
      <c r="Q170" s="52">
        <f t="shared" si="88"/>
        <v>1114</v>
      </c>
      <c r="R170" s="52" t="s">
        <v>140</v>
      </c>
      <c r="S170" s="121">
        <f t="shared" si="95"/>
        <v>1114</v>
      </c>
      <c r="T170" s="121" t="s">
        <v>95</v>
      </c>
      <c r="U170" s="52">
        <f t="shared" si="89"/>
        <v>514</v>
      </c>
      <c r="V170" s="52" t="s">
        <v>140</v>
      </c>
      <c r="W170" s="53">
        <f t="shared" si="90"/>
        <v>1114</v>
      </c>
      <c r="X170" s="53" t="s">
        <v>140</v>
      </c>
      <c r="Y170" s="52">
        <f t="shared" si="91"/>
        <v>514</v>
      </c>
      <c r="Z170" s="52" t="s">
        <v>140</v>
      </c>
      <c r="AA170" s="53">
        <f t="shared" si="92"/>
        <v>514</v>
      </c>
      <c r="AB170" s="53" t="s">
        <v>140</v>
      </c>
      <c r="AC170" s="52">
        <f t="shared" si="93"/>
        <v>514</v>
      </c>
      <c r="AD170" s="52" t="s">
        <v>140</v>
      </c>
      <c r="AE170" s="53">
        <f t="shared" si="94"/>
        <v>514</v>
      </c>
      <c r="AF170" s="53" t="s">
        <v>140</v>
      </c>
    </row>
    <row r="171" spans="1:32" ht="12">
      <c r="A171" s="52">
        <f t="shared" si="80"/>
        <v>515</v>
      </c>
      <c r="B171" s="52" t="s">
        <v>140</v>
      </c>
      <c r="C171" s="53">
        <f t="shared" si="81"/>
        <v>515</v>
      </c>
      <c r="D171" s="53" t="s">
        <v>140</v>
      </c>
      <c r="E171" s="52">
        <f t="shared" si="82"/>
        <v>315</v>
      </c>
      <c r="F171" s="52" t="s">
        <v>140</v>
      </c>
      <c r="G171" s="53">
        <f t="shared" si="83"/>
        <v>315</v>
      </c>
      <c r="H171" s="53" t="s">
        <v>140</v>
      </c>
      <c r="I171" s="52">
        <f t="shared" si="84"/>
        <v>515</v>
      </c>
      <c r="J171" s="52" t="s">
        <v>140</v>
      </c>
      <c r="K171" s="53">
        <f t="shared" si="85"/>
        <v>515</v>
      </c>
      <c r="L171" s="53" t="s">
        <v>140</v>
      </c>
      <c r="M171" s="52">
        <f t="shared" si="86"/>
        <v>515</v>
      </c>
      <c r="N171" s="52" t="s">
        <v>140</v>
      </c>
      <c r="O171" s="53">
        <f t="shared" si="87"/>
        <v>515</v>
      </c>
      <c r="P171" s="53" t="s">
        <v>140</v>
      </c>
      <c r="Q171" s="52">
        <f t="shared" si="88"/>
        <v>1115</v>
      </c>
      <c r="R171" s="52" t="s">
        <v>140</v>
      </c>
      <c r="S171" s="121">
        <f t="shared" si="95"/>
        <v>1115</v>
      </c>
      <c r="T171" s="121" t="s">
        <v>95</v>
      </c>
      <c r="U171" s="52">
        <f t="shared" si="89"/>
        <v>515</v>
      </c>
      <c r="V171" s="52" t="s">
        <v>140</v>
      </c>
      <c r="W171" s="53">
        <f t="shared" si="90"/>
        <v>1115</v>
      </c>
      <c r="X171" s="53" t="s">
        <v>140</v>
      </c>
      <c r="Y171" s="52">
        <f t="shared" si="91"/>
        <v>515</v>
      </c>
      <c r="Z171" s="52" t="s">
        <v>140</v>
      </c>
      <c r="AA171" s="53">
        <f t="shared" si="92"/>
        <v>515</v>
      </c>
      <c r="AB171" s="53" t="s">
        <v>140</v>
      </c>
      <c r="AC171" s="52">
        <f t="shared" si="93"/>
        <v>515</v>
      </c>
      <c r="AD171" s="52" t="s">
        <v>140</v>
      </c>
      <c r="AE171" s="53">
        <f t="shared" si="94"/>
        <v>515</v>
      </c>
      <c r="AF171" s="53" t="s">
        <v>140</v>
      </c>
    </row>
    <row r="172" spans="1:32" ht="12">
      <c r="A172" s="52">
        <f t="shared" si="80"/>
        <v>516</v>
      </c>
      <c r="B172" s="52" t="s">
        <v>140</v>
      </c>
      <c r="C172" s="53">
        <f t="shared" si="81"/>
        <v>516</v>
      </c>
      <c r="D172" s="53" t="s">
        <v>140</v>
      </c>
      <c r="E172" s="52">
        <f t="shared" si="82"/>
        <v>316</v>
      </c>
      <c r="F172" s="52" t="s">
        <v>140</v>
      </c>
      <c r="G172" s="53">
        <f t="shared" si="83"/>
        <v>316</v>
      </c>
      <c r="H172" s="53" t="s">
        <v>140</v>
      </c>
      <c r="I172" s="52">
        <f t="shared" si="84"/>
        <v>516</v>
      </c>
      <c r="J172" s="52" t="s">
        <v>140</v>
      </c>
      <c r="K172" s="53">
        <f t="shared" si="85"/>
        <v>516</v>
      </c>
      <c r="L172" s="53" t="s">
        <v>140</v>
      </c>
      <c r="M172" s="52">
        <f t="shared" si="86"/>
        <v>516</v>
      </c>
      <c r="N172" s="52" t="s">
        <v>140</v>
      </c>
      <c r="O172" s="53">
        <f t="shared" si="87"/>
        <v>516</v>
      </c>
      <c r="P172" s="53" t="s">
        <v>140</v>
      </c>
      <c r="Q172" s="52">
        <f t="shared" si="88"/>
        <v>1116</v>
      </c>
      <c r="R172" s="52" t="s">
        <v>140</v>
      </c>
      <c r="S172" s="121">
        <f t="shared" si="95"/>
        <v>1116</v>
      </c>
      <c r="T172" s="121" t="s">
        <v>95</v>
      </c>
      <c r="U172" s="52">
        <f t="shared" si="89"/>
        <v>516</v>
      </c>
      <c r="V172" s="52" t="s">
        <v>140</v>
      </c>
      <c r="W172" s="53">
        <f t="shared" si="90"/>
        <v>1116</v>
      </c>
      <c r="X172" s="53" t="s">
        <v>140</v>
      </c>
      <c r="Y172" s="52">
        <f t="shared" si="91"/>
        <v>516</v>
      </c>
      <c r="Z172" s="52" t="s">
        <v>140</v>
      </c>
      <c r="AA172" s="53">
        <f t="shared" si="92"/>
        <v>516</v>
      </c>
      <c r="AB172" s="53" t="s">
        <v>140</v>
      </c>
      <c r="AC172" s="52">
        <f t="shared" si="93"/>
        <v>516</v>
      </c>
      <c r="AD172" s="52" t="s">
        <v>140</v>
      </c>
      <c r="AE172" s="53">
        <f t="shared" si="94"/>
        <v>516</v>
      </c>
      <c r="AF172" s="53" t="s">
        <v>140</v>
      </c>
    </row>
    <row r="173" spans="1:32" ht="12">
      <c r="A173" s="52">
        <f t="shared" si="80"/>
        <v>517</v>
      </c>
      <c r="B173" s="52" t="s">
        <v>140</v>
      </c>
      <c r="C173" s="53">
        <f t="shared" si="81"/>
        <v>517</v>
      </c>
      <c r="D173" s="53" t="s">
        <v>140</v>
      </c>
      <c r="E173" s="52">
        <f t="shared" si="82"/>
        <v>317</v>
      </c>
      <c r="F173" s="52" t="s">
        <v>140</v>
      </c>
      <c r="G173" s="53">
        <f t="shared" si="83"/>
        <v>317</v>
      </c>
      <c r="H173" s="53" t="s">
        <v>140</v>
      </c>
      <c r="I173" s="52">
        <f t="shared" si="84"/>
        <v>517</v>
      </c>
      <c r="J173" s="52" t="s">
        <v>140</v>
      </c>
      <c r="K173" s="53">
        <f t="shared" si="85"/>
        <v>517</v>
      </c>
      <c r="L173" s="53" t="s">
        <v>140</v>
      </c>
      <c r="M173" s="52">
        <f t="shared" si="86"/>
        <v>517</v>
      </c>
      <c r="N173" s="52" t="s">
        <v>140</v>
      </c>
      <c r="O173" s="53">
        <f t="shared" si="87"/>
        <v>517</v>
      </c>
      <c r="P173" s="53" t="s">
        <v>140</v>
      </c>
      <c r="Q173" s="52">
        <f t="shared" si="88"/>
        <v>1117</v>
      </c>
      <c r="R173" s="52" t="s">
        <v>140</v>
      </c>
      <c r="S173" s="121">
        <f t="shared" si="95"/>
        <v>1117</v>
      </c>
      <c r="T173" s="121" t="s">
        <v>95</v>
      </c>
      <c r="U173" s="52">
        <f t="shared" si="89"/>
        <v>517</v>
      </c>
      <c r="V173" s="52" t="s">
        <v>140</v>
      </c>
      <c r="W173" s="53">
        <f t="shared" si="90"/>
        <v>1117</v>
      </c>
      <c r="X173" s="53" t="s">
        <v>140</v>
      </c>
      <c r="Y173" s="52">
        <f t="shared" si="91"/>
        <v>517</v>
      </c>
      <c r="Z173" s="52" t="s">
        <v>140</v>
      </c>
      <c r="AA173" s="53">
        <f t="shared" si="92"/>
        <v>517</v>
      </c>
      <c r="AB173" s="53" t="s">
        <v>140</v>
      </c>
      <c r="AC173" s="52">
        <f t="shared" si="93"/>
        <v>517</v>
      </c>
      <c r="AD173" s="52" t="s">
        <v>140</v>
      </c>
      <c r="AE173" s="53">
        <f t="shared" si="94"/>
        <v>517</v>
      </c>
      <c r="AF173" s="53" t="s">
        <v>140</v>
      </c>
    </row>
    <row r="174" spans="1:32" ht="12">
      <c r="A174" s="52">
        <f t="shared" si="80"/>
        <v>518</v>
      </c>
      <c r="B174" s="52" t="s">
        <v>140</v>
      </c>
      <c r="C174" s="53">
        <f t="shared" si="81"/>
        <v>518</v>
      </c>
      <c r="D174" s="53" t="s">
        <v>140</v>
      </c>
      <c r="E174" s="52">
        <f t="shared" si="82"/>
        <v>318</v>
      </c>
      <c r="F174" s="52" t="s">
        <v>140</v>
      </c>
      <c r="G174" s="53">
        <f t="shared" si="83"/>
        <v>318</v>
      </c>
      <c r="H174" s="53" t="s">
        <v>140</v>
      </c>
      <c r="I174" s="52">
        <f t="shared" si="84"/>
        <v>518</v>
      </c>
      <c r="J174" s="52" t="s">
        <v>140</v>
      </c>
      <c r="K174" s="53">
        <f t="shared" si="85"/>
        <v>518</v>
      </c>
      <c r="L174" s="53" t="s">
        <v>140</v>
      </c>
      <c r="M174" s="52">
        <f t="shared" si="86"/>
        <v>518</v>
      </c>
      <c r="N174" s="52" t="s">
        <v>140</v>
      </c>
      <c r="O174" s="53">
        <f t="shared" si="87"/>
        <v>518</v>
      </c>
      <c r="P174" s="53" t="s">
        <v>140</v>
      </c>
      <c r="Q174" s="52">
        <f t="shared" si="88"/>
        <v>1118</v>
      </c>
      <c r="R174" s="52" t="s">
        <v>140</v>
      </c>
      <c r="S174" s="121">
        <f t="shared" si="95"/>
        <v>1118</v>
      </c>
      <c r="T174" s="121" t="s">
        <v>95</v>
      </c>
      <c r="U174" s="52">
        <f t="shared" si="89"/>
        <v>518</v>
      </c>
      <c r="V174" s="52" t="s">
        <v>140</v>
      </c>
      <c r="W174" s="53">
        <f t="shared" si="90"/>
        <v>1118</v>
      </c>
      <c r="X174" s="53" t="s">
        <v>140</v>
      </c>
      <c r="Y174" s="52">
        <f t="shared" si="91"/>
        <v>518</v>
      </c>
      <c r="Z174" s="52" t="s">
        <v>140</v>
      </c>
      <c r="AA174" s="53">
        <f t="shared" si="92"/>
        <v>518</v>
      </c>
      <c r="AB174" s="53" t="s">
        <v>140</v>
      </c>
      <c r="AC174" s="52">
        <f t="shared" si="93"/>
        <v>518</v>
      </c>
      <c r="AD174" s="52" t="s">
        <v>140</v>
      </c>
      <c r="AE174" s="53">
        <f t="shared" si="94"/>
        <v>518</v>
      </c>
      <c r="AF174" s="53" t="s">
        <v>140</v>
      </c>
    </row>
    <row r="175" spans="1:32" ht="12">
      <c r="A175" s="52">
        <f t="shared" si="80"/>
        <v>519</v>
      </c>
      <c r="B175" s="52" t="s">
        <v>140</v>
      </c>
      <c r="C175" s="53">
        <f t="shared" si="81"/>
        <v>519</v>
      </c>
      <c r="D175" s="53" t="s">
        <v>140</v>
      </c>
      <c r="E175" s="52">
        <f t="shared" si="82"/>
        <v>319</v>
      </c>
      <c r="F175" s="52" t="s">
        <v>140</v>
      </c>
      <c r="G175" s="53">
        <f t="shared" si="83"/>
        <v>319</v>
      </c>
      <c r="H175" s="53" t="s">
        <v>140</v>
      </c>
      <c r="I175" s="52">
        <f t="shared" si="84"/>
        <v>519</v>
      </c>
      <c r="J175" s="52" t="s">
        <v>140</v>
      </c>
      <c r="K175" s="53">
        <f t="shared" si="85"/>
        <v>519</v>
      </c>
      <c r="L175" s="53" t="s">
        <v>140</v>
      </c>
      <c r="M175" s="52">
        <f t="shared" si="86"/>
        <v>519</v>
      </c>
      <c r="N175" s="52" t="s">
        <v>140</v>
      </c>
      <c r="O175" s="53">
        <f t="shared" si="87"/>
        <v>519</v>
      </c>
      <c r="P175" s="53" t="s">
        <v>140</v>
      </c>
      <c r="Q175" s="52">
        <f t="shared" si="88"/>
        <v>1119</v>
      </c>
      <c r="R175" s="52" t="s">
        <v>140</v>
      </c>
      <c r="S175" s="121">
        <f t="shared" si="95"/>
        <v>1119</v>
      </c>
      <c r="T175" s="121" t="s">
        <v>95</v>
      </c>
      <c r="U175" s="52">
        <f t="shared" si="89"/>
        <v>519</v>
      </c>
      <c r="V175" s="52" t="s">
        <v>140</v>
      </c>
      <c r="W175" s="53">
        <f t="shared" si="90"/>
        <v>1119</v>
      </c>
      <c r="X175" s="53" t="s">
        <v>140</v>
      </c>
      <c r="Y175" s="52">
        <f t="shared" si="91"/>
        <v>519</v>
      </c>
      <c r="Z175" s="52" t="s">
        <v>140</v>
      </c>
      <c r="AA175" s="53">
        <f t="shared" si="92"/>
        <v>519</v>
      </c>
      <c r="AB175" s="53" t="s">
        <v>140</v>
      </c>
      <c r="AC175" s="52">
        <f t="shared" si="93"/>
        <v>519</v>
      </c>
      <c r="AD175" s="52" t="s">
        <v>140</v>
      </c>
      <c r="AE175" s="53">
        <f t="shared" si="94"/>
        <v>519</v>
      </c>
      <c r="AF175" s="53" t="s">
        <v>140</v>
      </c>
    </row>
    <row r="176" spans="1:32" ht="12">
      <c r="A176" s="52">
        <f t="shared" si="80"/>
        <v>520</v>
      </c>
      <c r="B176" s="52" t="s">
        <v>140</v>
      </c>
      <c r="C176" s="53">
        <f t="shared" si="81"/>
        <v>520</v>
      </c>
      <c r="D176" s="53" t="s">
        <v>140</v>
      </c>
      <c r="E176" s="52">
        <f t="shared" si="82"/>
        <v>320</v>
      </c>
      <c r="F176" s="52" t="s">
        <v>140</v>
      </c>
      <c r="G176" s="53">
        <f t="shared" si="83"/>
        <v>320</v>
      </c>
      <c r="H176" s="53" t="s">
        <v>140</v>
      </c>
      <c r="I176" s="52">
        <f t="shared" si="84"/>
        <v>520</v>
      </c>
      <c r="J176" s="52" t="s">
        <v>140</v>
      </c>
      <c r="K176" s="53">
        <f t="shared" si="85"/>
        <v>520</v>
      </c>
      <c r="L176" s="53" t="s">
        <v>140</v>
      </c>
      <c r="M176" s="52">
        <f t="shared" si="86"/>
        <v>520</v>
      </c>
      <c r="N176" s="52" t="s">
        <v>140</v>
      </c>
      <c r="O176" s="53">
        <f t="shared" si="87"/>
        <v>520</v>
      </c>
      <c r="P176" s="53" t="s">
        <v>140</v>
      </c>
      <c r="Q176" s="52">
        <f t="shared" si="88"/>
        <v>1120</v>
      </c>
      <c r="R176" s="52" t="s">
        <v>140</v>
      </c>
      <c r="S176" s="137">
        <f t="shared" si="95"/>
        <v>1120</v>
      </c>
      <c r="T176" s="137" t="s">
        <v>94</v>
      </c>
      <c r="U176" s="52">
        <f t="shared" si="89"/>
        <v>520</v>
      </c>
      <c r="V176" s="52" t="s">
        <v>140</v>
      </c>
      <c r="W176" s="53">
        <f t="shared" si="90"/>
        <v>1120</v>
      </c>
      <c r="X176" s="53" t="s">
        <v>140</v>
      </c>
      <c r="Y176" s="52">
        <f t="shared" si="91"/>
        <v>520</v>
      </c>
      <c r="Z176" s="52" t="s">
        <v>140</v>
      </c>
      <c r="AA176" s="53">
        <f t="shared" si="92"/>
        <v>520</v>
      </c>
      <c r="AB176" s="53" t="s">
        <v>140</v>
      </c>
      <c r="AC176" s="52">
        <f t="shared" si="93"/>
        <v>520</v>
      </c>
      <c r="AD176" s="52" t="s">
        <v>140</v>
      </c>
      <c r="AE176" s="53">
        <f t="shared" si="94"/>
        <v>520</v>
      </c>
      <c r="AF176" s="53" t="s">
        <v>140</v>
      </c>
    </row>
    <row r="177" spans="1:32" ht="12">
      <c r="A177" s="52">
        <f t="shared" si="80"/>
        <v>521</v>
      </c>
      <c r="B177" s="52" t="s">
        <v>140</v>
      </c>
      <c r="C177" s="53">
        <f t="shared" si="81"/>
        <v>521</v>
      </c>
      <c r="D177" s="53" t="s">
        <v>140</v>
      </c>
      <c r="E177" s="52">
        <f t="shared" si="82"/>
        <v>321</v>
      </c>
      <c r="F177" s="52" t="s">
        <v>140</v>
      </c>
      <c r="G177" s="53">
        <f t="shared" si="83"/>
        <v>321</v>
      </c>
      <c r="H177" s="53" t="s">
        <v>140</v>
      </c>
      <c r="I177" s="52">
        <f t="shared" si="84"/>
        <v>521</v>
      </c>
      <c r="J177" s="52" t="s">
        <v>140</v>
      </c>
      <c r="K177" s="53">
        <f t="shared" si="85"/>
        <v>521</v>
      </c>
      <c r="L177" s="53" t="s">
        <v>140</v>
      </c>
      <c r="M177" s="52">
        <f t="shared" si="86"/>
        <v>521</v>
      </c>
      <c r="N177" s="52" t="s">
        <v>140</v>
      </c>
      <c r="O177" s="53">
        <f t="shared" si="87"/>
        <v>521</v>
      </c>
      <c r="P177" s="53" t="s">
        <v>140</v>
      </c>
      <c r="Q177" s="52">
        <f t="shared" si="88"/>
        <v>1121</v>
      </c>
      <c r="R177" s="52" t="s">
        <v>140</v>
      </c>
      <c r="S177" s="137">
        <f t="shared" si="95"/>
        <v>1121</v>
      </c>
      <c r="T177" s="137" t="s">
        <v>94</v>
      </c>
      <c r="U177" s="52">
        <f t="shared" si="89"/>
        <v>521</v>
      </c>
      <c r="V177" s="52" t="s">
        <v>140</v>
      </c>
      <c r="W177" s="53">
        <f t="shared" si="90"/>
        <v>1121</v>
      </c>
      <c r="X177" s="53" t="s">
        <v>140</v>
      </c>
      <c r="Y177" s="52">
        <f t="shared" si="91"/>
        <v>521</v>
      </c>
      <c r="Z177" s="52" t="s">
        <v>140</v>
      </c>
      <c r="AA177" s="53">
        <f t="shared" si="92"/>
        <v>521</v>
      </c>
      <c r="AB177" s="53" t="s">
        <v>140</v>
      </c>
      <c r="AC177" s="52">
        <f t="shared" si="93"/>
        <v>521</v>
      </c>
      <c r="AD177" s="52" t="s">
        <v>140</v>
      </c>
      <c r="AE177" s="53">
        <f t="shared" si="94"/>
        <v>521</v>
      </c>
      <c r="AF177" s="53" t="s">
        <v>140</v>
      </c>
    </row>
    <row r="178" spans="1:32" ht="12">
      <c r="A178" s="52">
        <f t="shared" si="80"/>
        <v>522</v>
      </c>
      <c r="B178" s="52" t="s">
        <v>140</v>
      </c>
      <c r="C178" s="53">
        <f t="shared" si="81"/>
        <v>522</v>
      </c>
      <c r="D178" s="53" t="s">
        <v>140</v>
      </c>
      <c r="E178" s="52">
        <f t="shared" si="82"/>
        <v>322</v>
      </c>
      <c r="F178" s="52" t="s">
        <v>140</v>
      </c>
      <c r="G178" s="53">
        <f t="shared" si="83"/>
        <v>322</v>
      </c>
      <c r="H178" s="53" t="s">
        <v>140</v>
      </c>
      <c r="I178" s="52">
        <f t="shared" si="84"/>
        <v>522</v>
      </c>
      <c r="J178" s="52" t="s">
        <v>140</v>
      </c>
      <c r="K178" s="53">
        <f t="shared" si="85"/>
        <v>522</v>
      </c>
      <c r="L178" s="53" t="s">
        <v>140</v>
      </c>
      <c r="M178" s="52">
        <f t="shared" si="86"/>
        <v>522</v>
      </c>
      <c r="N178" s="52" t="s">
        <v>140</v>
      </c>
      <c r="O178" s="53">
        <f t="shared" si="87"/>
        <v>522</v>
      </c>
      <c r="P178" s="53" t="s">
        <v>140</v>
      </c>
      <c r="Q178" s="52">
        <f t="shared" si="88"/>
        <v>1122</v>
      </c>
      <c r="R178" s="52" t="s">
        <v>140</v>
      </c>
      <c r="S178" s="137">
        <f t="shared" si="95"/>
        <v>1122</v>
      </c>
      <c r="T178" s="137" t="s">
        <v>94</v>
      </c>
      <c r="U178" s="52">
        <f t="shared" si="89"/>
        <v>522</v>
      </c>
      <c r="V178" s="52" t="s">
        <v>140</v>
      </c>
      <c r="W178" s="53">
        <f t="shared" si="90"/>
        <v>1122</v>
      </c>
      <c r="X178" s="53" t="s">
        <v>140</v>
      </c>
      <c r="Y178" s="52">
        <f t="shared" si="91"/>
        <v>522</v>
      </c>
      <c r="Z178" s="52" t="s">
        <v>140</v>
      </c>
      <c r="AA178" s="53">
        <f t="shared" si="92"/>
        <v>522</v>
      </c>
      <c r="AB178" s="53" t="s">
        <v>140</v>
      </c>
      <c r="AC178" s="52">
        <f t="shared" si="93"/>
        <v>522</v>
      </c>
      <c r="AD178" s="52" t="s">
        <v>140</v>
      </c>
      <c r="AE178" s="53">
        <f t="shared" si="94"/>
        <v>522</v>
      </c>
      <c r="AF178" s="53" t="s">
        <v>140</v>
      </c>
    </row>
    <row r="179" spans="1:32" ht="12">
      <c r="A179" s="52">
        <f t="shared" si="80"/>
        <v>523</v>
      </c>
      <c r="B179" s="52" t="s">
        <v>140</v>
      </c>
      <c r="C179" s="53">
        <f t="shared" si="81"/>
        <v>523</v>
      </c>
      <c r="D179" s="53" t="s">
        <v>140</v>
      </c>
      <c r="E179" s="52">
        <f t="shared" si="82"/>
        <v>323</v>
      </c>
      <c r="F179" s="52" t="s">
        <v>140</v>
      </c>
      <c r="G179" s="53">
        <f t="shared" si="83"/>
        <v>323</v>
      </c>
      <c r="H179" s="53" t="s">
        <v>140</v>
      </c>
      <c r="I179" s="52">
        <f t="shared" si="84"/>
        <v>523</v>
      </c>
      <c r="J179" s="52" t="s">
        <v>140</v>
      </c>
      <c r="K179" s="53">
        <f t="shared" si="85"/>
        <v>523</v>
      </c>
      <c r="L179" s="53" t="s">
        <v>140</v>
      </c>
      <c r="M179" s="52">
        <f t="shared" si="86"/>
        <v>523</v>
      </c>
      <c r="N179" s="52" t="s">
        <v>140</v>
      </c>
      <c r="O179" s="53">
        <f t="shared" si="87"/>
        <v>523</v>
      </c>
      <c r="P179" s="53" t="s">
        <v>140</v>
      </c>
      <c r="Q179" s="52">
        <f t="shared" si="88"/>
        <v>1123</v>
      </c>
      <c r="R179" s="52" t="s">
        <v>140</v>
      </c>
      <c r="S179" s="137">
        <f t="shared" si="95"/>
        <v>1123</v>
      </c>
      <c r="T179" s="137" t="s">
        <v>94</v>
      </c>
      <c r="U179" s="52">
        <f t="shared" si="89"/>
        <v>523</v>
      </c>
      <c r="V179" s="52" t="s">
        <v>140</v>
      </c>
      <c r="W179" s="53">
        <f t="shared" si="90"/>
        <v>1123</v>
      </c>
      <c r="X179" s="53" t="s">
        <v>140</v>
      </c>
      <c r="Y179" s="52">
        <f t="shared" si="91"/>
        <v>523</v>
      </c>
      <c r="Z179" s="52" t="s">
        <v>140</v>
      </c>
      <c r="AA179" s="53">
        <f t="shared" si="92"/>
        <v>523</v>
      </c>
      <c r="AB179" s="53" t="s">
        <v>140</v>
      </c>
      <c r="AC179" s="52">
        <f t="shared" si="93"/>
        <v>523</v>
      </c>
      <c r="AD179" s="52" t="s">
        <v>140</v>
      </c>
      <c r="AE179" s="53">
        <f t="shared" si="94"/>
        <v>523</v>
      </c>
      <c r="AF179" s="53" t="s">
        <v>140</v>
      </c>
    </row>
    <row r="180" spans="1:32" ht="12">
      <c r="A180" s="52">
        <f t="shared" si="80"/>
        <v>524</v>
      </c>
      <c r="B180" s="52" t="s">
        <v>140</v>
      </c>
      <c r="C180" s="53">
        <f t="shared" si="81"/>
        <v>524</v>
      </c>
      <c r="D180" s="53" t="s">
        <v>140</v>
      </c>
      <c r="E180" s="52">
        <f t="shared" si="82"/>
        <v>324</v>
      </c>
      <c r="F180" s="52" t="s">
        <v>140</v>
      </c>
      <c r="G180" s="53">
        <f t="shared" si="83"/>
        <v>324</v>
      </c>
      <c r="H180" s="53" t="s">
        <v>140</v>
      </c>
      <c r="I180" s="52">
        <f t="shared" si="84"/>
        <v>524</v>
      </c>
      <c r="J180" s="52" t="s">
        <v>140</v>
      </c>
      <c r="K180" s="53">
        <f t="shared" si="85"/>
        <v>524</v>
      </c>
      <c r="L180" s="53" t="s">
        <v>140</v>
      </c>
      <c r="M180" s="52">
        <f t="shared" si="86"/>
        <v>524</v>
      </c>
      <c r="N180" s="52" t="s">
        <v>140</v>
      </c>
      <c r="O180" s="53">
        <f t="shared" si="87"/>
        <v>524</v>
      </c>
      <c r="P180" s="53" t="s">
        <v>140</v>
      </c>
      <c r="Q180" s="52">
        <f t="shared" si="88"/>
        <v>1124</v>
      </c>
      <c r="R180" s="52" t="s">
        <v>140</v>
      </c>
      <c r="S180" s="137">
        <f t="shared" si="95"/>
        <v>1124</v>
      </c>
      <c r="T180" s="137" t="s">
        <v>94</v>
      </c>
      <c r="U180" s="52">
        <f t="shared" si="89"/>
        <v>524</v>
      </c>
      <c r="V180" s="52" t="s">
        <v>140</v>
      </c>
      <c r="W180" s="53">
        <f t="shared" si="90"/>
        <v>1124</v>
      </c>
      <c r="X180" s="53" t="s">
        <v>140</v>
      </c>
      <c r="Y180" s="52">
        <f t="shared" si="91"/>
        <v>524</v>
      </c>
      <c r="Z180" s="52" t="s">
        <v>140</v>
      </c>
      <c r="AA180" s="53">
        <f t="shared" si="92"/>
        <v>524</v>
      </c>
      <c r="AB180" s="53" t="s">
        <v>140</v>
      </c>
      <c r="AC180" s="52">
        <f t="shared" si="93"/>
        <v>524</v>
      </c>
      <c r="AD180" s="52" t="s">
        <v>140</v>
      </c>
      <c r="AE180" s="53">
        <f t="shared" si="94"/>
        <v>524</v>
      </c>
      <c r="AF180" s="53" t="s">
        <v>140</v>
      </c>
    </row>
    <row r="181" spans="1:32" ht="12">
      <c r="A181" s="52">
        <f t="shared" si="80"/>
        <v>525</v>
      </c>
      <c r="B181" s="52" t="s">
        <v>140</v>
      </c>
      <c r="C181" s="53">
        <f t="shared" si="81"/>
        <v>525</v>
      </c>
      <c r="D181" s="53" t="s">
        <v>140</v>
      </c>
      <c r="E181" s="52">
        <f t="shared" si="82"/>
        <v>325</v>
      </c>
      <c r="F181" s="52" t="s">
        <v>140</v>
      </c>
      <c r="G181" s="53">
        <f t="shared" si="83"/>
        <v>325</v>
      </c>
      <c r="H181" s="53" t="s">
        <v>140</v>
      </c>
      <c r="I181" s="52">
        <f t="shared" si="84"/>
        <v>525</v>
      </c>
      <c r="J181" s="52" t="s">
        <v>140</v>
      </c>
      <c r="K181" s="53">
        <f t="shared" si="85"/>
        <v>525</v>
      </c>
      <c r="L181" s="53" t="s">
        <v>140</v>
      </c>
      <c r="M181" s="52">
        <f t="shared" si="86"/>
        <v>525</v>
      </c>
      <c r="N181" s="52" t="s">
        <v>140</v>
      </c>
      <c r="O181" s="53">
        <f t="shared" si="87"/>
        <v>525</v>
      </c>
      <c r="P181" s="53" t="s">
        <v>140</v>
      </c>
      <c r="Q181" s="52">
        <f t="shared" si="88"/>
        <v>1125</v>
      </c>
      <c r="R181" s="52" t="s">
        <v>140</v>
      </c>
      <c r="S181" s="137">
        <f t="shared" si="95"/>
        <v>1125</v>
      </c>
      <c r="T181" s="137" t="s">
        <v>94</v>
      </c>
      <c r="U181" s="52">
        <f t="shared" si="89"/>
        <v>525</v>
      </c>
      <c r="V181" s="52" t="s">
        <v>140</v>
      </c>
      <c r="W181" s="53">
        <f t="shared" si="90"/>
        <v>1125</v>
      </c>
      <c r="X181" s="53" t="s">
        <v>140</v>
      </c>
      <c r="Y181" s="52">
        <f t="shared" si="91"/>
        <v>525</v>
      </c>
      <c r="Z181" s="52" t="s">
        <v>140</v>
      </c>
      <c r="AA181" s="53">
        <f t="shared" si="92"/>
        <v>525</v>
      </c>
      <c r="AB181" s="53" t="s">
        <v>140</v>
      </c>
      <c r="AC181" s="52">
        <f t="shared" si="93"/>
        <v>525</v>
      </c>
      <c r="AD181" s="52" t="s">
        <v>140</v>
      </c>
      <c r="AE181" s="53">
        <f t="shared" si="94"/>
        <v>525</v>
      </c>
      <c r="AF181" s="53" t="s">
        <v>140</v>
      </c>
    </row>
    <row r="182" spans="1:32" ht="12">
      <c r="A182" s="52">
        <f t="shared" si="80"/>
        <v>526</v>
      </c>
      <c r="B182" s="52" t="s">
        <v>140</v>
      </c>
      <c r="C182" s="53">
        <f t="shared" si="81"/>
        <v>526</v>
      </c>
      <c r="D182" s="53" t="s">
        <v>140</v>
      </c>
      <c r="E182" s="52">
        <f t="shared" si="82"/>
        <v>326</v>
      </c>
      <c r="F182" s="52" t="s">
        <v>140</v>
      </c>
      <c r="G182" s="53">
        <f t="shared" si="83"/>
        <v>326</v>
      </c>
      <c r="H182" s="53" t="s">
        <v>140</v>
      </c>
      <c r="I182" s="52">
        <f t="shared" si="84"/>
        <v>526</v>
      </c>
      <c r="J182" s="52" t="s">
        <v>140</v>
      </c>
      <c r="K182" s="53">
        <f t="shared" si="85"/>
        <v>526</v>
      </c>
      <c r="L182" s="53" t="s">
        <v>140</v>
      </c>
      <c r="M182" s="52">
        <f t="shared" si="86"/>
        <v>526</v>
      </c>
      <c r="N182" s="52" t="s">
        <v>140</v>
      </c>
      <c r="O182" s="53">
        <f t="shared" si="87"/>
        <v>526</v>
      </c>
      <c r="P182" s="53" t="s">
        <v>140</v>
      </c>
      <c r="Q182" s="52">
        <f t="shared" si="88"/>
        <v>1126</v>
      </c>
      <c r="R182" s="52" t="s">
        <v>140</v>
      </c>
      <c r="S182" s="137">
        <f t="shared" si="95"/>
        <v>1126</v>
      </c>
      <c r="T182" s="137" t="s">
        <v>94</v>
      </c>
      <c r="U182" s="52">
        <f t="shared" si="89"/>
        <v>526</v>
      </c>
      <c r="V182" s="52" t="s">
        <v>140</v>
      </c>
      <c r="W182" s="53">
        <f t="shared" si="90"/>
        <v>1126</v>
      </c>
      <c r="X182" s="53" t="s">
        <v>140</v>
      </c>
      <c r="Y182" s="52">
        <f t="shared" si="91"/>
        <v>526</v>
      </c>
      <c r="Z182" s="52" t="s">
        <v>140</v>
      </c>
      <c r="AA182" s="53">
        <f t="shared" si="92"/>
        <v>526</v>
      </c>
      <c r="AB182" s="53" t="s">
        <v>140</v>
      </c>
      <c r="AC182" s="52">
        <f t="shared" si="93"/>
        <v>526</v>
      </c>
      <c r="AD182" s="52" t="s">
        <v>140</v>
      </c>
      <c r="AE182" s="53">
        <f t="shared" si="94"/>
        <v>526</v>
      </c>
      <c r="AF182" s="53" t="s">
        <v>140</v>
      </c>
    </row>
    <row r="183" spans="1:32" ht="12">
      <c r="A183" s="52">
        <f t="shared" si="80"/>
        <v>527</v>
      </c>
      <c r="B183" s="52" t="s">
        <v>140</v>
      </c>
      <c r="C183" s="53">
        <f t="shared" si="81"/>
        <v>527</v>
      </c>
      <c r="D183" s="53" t="s">
        <v>140</v>
      </c>
      <c r="E183" s="52">
        <f t="shared" si="82"/>
        <v>327</v>
      </c>
      <c r="F183" s="52" t="s">
        <v>140</v>
      </c>
      <c r="G183" s="53">
        <f t="shared" si="83"/>
        <v>327</v>
      </c>
      <c r="H183" s="53" t="s">
        <v>140</v>
      </c>
      <c r="I183" s="52">
        <f t="shared" si="84"/>
        <v>527</v>
      </c>
      <c r="J183" s="52" t="s">
        <v>140</v>
      </c>
      <c r="K183" s="53">
        <f t="shared" si="85"/>
        <v>527</v>
      </c>
      <c r="L183" s="53" t="s">
        <v>140</v>
      </c>
      <c r="M183" s="52">
        <f t="shared" si="86"/>
        <v>527</v>
      </c>
      <c r="N183" s="52" t="s">
        <v>140</v>
      </c>
      <c r="O183" s="53">
        <f t="shared" si="87"/>
        <v>527</v>
      </c>
      <c r="P183" s="53" t="s">
        <v>140</v>
      </c>
      <c r="Q183" s="133">
        <f t="shared" si="88"/>
        <v>1127</v>
      </c>
      <c r="R183" s="133" t="s">
        <v>95</v>
      </c>
      <c r="S183" s="137">
        <f t="shared" si="95"/>
        <v>1127</v>
      </c>
      <c r="T183" s="137" t="s">
        <v>94</v>
      </c>
      <c r="U183" s="52">
        <f t="shared" si="89"/>
        <v>527</v>
      </c>
      <c r="V183" s="52" t="s">
        <v>140</v>
      </c>
      <c r="W183" s="53">
        <f t="shared" si="90"/>
        <v>1127</v>
      </c>
      <c r="X183" s="53" t="s">
        <v>140</v>
      </c>
      <c r="Y183" s="52">
        <f t="shared" si="91"/>
        <v>527</v>
      </c>
      <c r="Z183" s="52" t="s">
        <v>140</v>
      </c>
      <c r="AA183" s="53">
        <f t="shared" si="92"/>
        <v>527</v>
      </c>
      <c r="AB183" s="53" t="s">
        <v>140</v>
      </c>
      <c r="AC183" s="52">
        <f t="shared" si="93"/>
        <v>527</v>
      </c>
      <c r="AD183" s="52" t="s">
        <v>140</v>
      </c>
      <c r="AE183" s="53">
        <f t="shared" si="94"/>
        <v>527</v>
      </c>
      <c r="AF183" s="53" t="s">
        <v>140</v>
      </c>
    </row>
    <row r="184" spans="1:32" ht="12">
      <c r="A184" s="52">
        <f t="shared" si="80"/>
        <v>528</v>
      </c>
      <c r="B184" s="52" t="s">
        <v>140</v>
      </c>
      <c r="C184" s="53">
        <f t="shared" si="81"/>
        <v>528</v>
      </c>
      <c r="D184" s="53" t="s">
        <v>140</v>
      </c>
      <c r="E184" s="52">
        <f t="shared" si="82"/>
        <v>328</v>
      </c>
      <c r="F184" s="52" t="s">
        <v>140</v>
      </c>
      <c r="G184" s="53">
        <f t="shared" si="83"/>
        <v>328</v>
      </c>
      <c r="H184" s="53" t="s">
        <v>140</v>
      </c>
      <c r="I184" s="52">
        <f t="shared" si="84"/>
        <v>528</v>
      </c>
      <c r="J184" s="52" t="s">
        <v>140</v>
      </c>
      <c r="K184" s="53">
        <f t="shared" si="85"/>
        <v>528</v>
      </c>
      <c r="L184" s="53" t="s">
        <v>140</v>
      </c>
      <c r="M184" s="52">
        <f t="shared" si="86"/>
        <v>528</v>
      </c>
      <c r="N184" s="52" t="s">
        <v>140</v>
      </c>
      <c r="O184" s="53">
        <f t="shared" si="87"/>
        <v>528</v>
      </c>
      <c r="P184" s="53" t="s">
        <v>140</v>
      </c>
      <c r="Q184" s="133">
        <f t="shared" si="88"/>
        <v>1128</v>
      </c>
      <c r="R184" s="133" t="s">
        <v>95</v>
      </c>
      <c r="S184" s="137">
        <f t="shared" si="95"/>
        <v>1128</v>
      </c>
      <c r="T184" s="137" t="s">
        <v>94</v>
      </c>
      <c r="U184" s="52">
        <f t="shared" si="89"/>
        <v>528</v>
      </c>
      <c r="V184" s="52" t="s">
        <v>140</v>
      </c>
      <c r="W184" s="53">
        <f t="shared" si="90"/>
        <v>1128</v>
      </c>
      <c r="X184" s="53" t="s">
        <v>140</v>
      </c>
      <c r="Y184" s="52">
        <f t="shared" si="91"/>
        <v>528</v>
      </c>
      <c r="Z184" s="52" t="s">
        <v>140</v>
      </c>
      <c r="AA184" s="53">
        <f t="shared" si="92"/>
        <v>528</v>
      </c>
      <c r="AB184" s="53" t="s">
        <v>140</v>
      </c>
      <c r="AC184" s="52">
        <f t="shared" si="93"/>
        <v>528</v>
      </c>
      <c r="AD184" s="52" t="s">
        <v>140</v>
      </c>
      <c r="AE184" s="53">
        <f t="shared" si="94"/>
        <v>528</v>
      </c>
      <c r="AF184" s="53" t="s">
        <v>140</v>
      </c>
    </row>
    <row r="185" spans="1:32" ht="12">
      <c r="A185" s="52">
        <f t="shared" si="80"/>
        <v>529</v>
      </c>
      <c r="B185" s="52" t="s">
        <v>140</v>
      </c>
      <c r="C185" s="53">
        <f t="shared" si="81"/>
        <v>529</v>
      </c>
      <c r="D185" s="53" t="s">
        <v>140</v>
      </c>
      <c r="E185" s="52">
        <f t="shared" si="82"/>
        <v>329</v>
      </c>
      <c r="F185" s="52" t="s">
        <v>140</v>
      </c>
      <c r="G185" s="53">
        <f t="shared" si="83"/>
        <v>329</v>
      </c>
      <c r="H185" s="53" t="s">
        <v>140</v>
      </c>
      <c r="I185" s="52">
        <f t="shared" si="84"/>
        <v>529</v>
      </c>
      <c r="J185" s="52" t="s">
        <v>140</v>
      </c>
      <c r="K185" s="53">
        <f t="shared" si="85"/>
        <v>529</v>
      </c>
      <c r="L185" s="53" t="s">
        <v>140</v>
      </c>
      <c r="M185" s="52">
        <f t="shared" si="86"/>
        <v>529</v>
      </c>
      <c r="N185" s="52" t="s">
        <v>140</v>
      </c>
      <c r="O185" s="53">
        <f t="shared" si="87"/>
        <v>529</v>
      </c>
      <c r="P185" s="53" t="s">
        <v>140</v>
      </c>
      <c r="Q185" s="133">
        <f t="shared" si="88"/>
        <v>1129</v>
      </c>
      <c r="R185" s="133" t="s">
        <v>95</v>
      </c>
      <c r="S185" s="137">
        <f t="shared" si="95"/>
        <v>1129</v>
      </c>
      <c r="T185" s="137" t="s">
        <v>94</v>
      </c>
      <c r="U185" s="52">
        <f t="shared" si="89"/>
        <v>529</v>
      </c>
      <c r="V185" s="52" t="s">
        <v>140</v>
      </c>
      <c r="W185" s="53">
        <f t="shared" si="90"/>
        <v>1129</v>
      </c>
      <c r="X185" s="53" t="s">
        <v>140</v>
      </c>
      <c r="Y185" s="52">
        <f t="shared" si="91"/>
        <v>529</v>
      </c>
      <c r="Z185" s="52" t="s">
        <v>140</v>
      </c>
      <c r="AA185" s="53">
        <f t="shared" si="92"/>
        <v>529</v>
      </c>
      <c r="AB185" s="53" t="s">
        <v>140</v>
      </c>
      <c r="AC185" s="52">
        <f t="shared" si="93"/>
        <v>529</v>
      </c>
      <c r="AD185" s="52" t="s">
        <v>140</v>
      </c>
      <c r="AE185" s="53">
        <f t="shared" si="94"/>
        <v>529</v>
      </c>
      <c r="AF185" s="53" t="s">
        <v>140</v>
      </c>
    </row>
    <row r="186" spans="1:32" ht="12">
      <c r="A186" s="52">
        <f t="shared" si="80"/>
        <v>530</v>
      </c>
      <c r="B186" s="52" t="s">
        <v>140</v>
      </c>
      <c r="C186" s="53">
        <f t="shared" si="81"/>
        <v>530</v>
      </c>
      <c r="D186" s="53" t="s">
        <v>140</v>
      </c>
      <c r="E186" s="52">
        <f t="shared" si="82"/>
        <v>330</v>
      </c>
      <c r="F186" s="52" t="s">
        <v>140</v>
      </c>
      <c r="G186" s="53">
        <f t="shared" si="83"/>
        <v>330</v>
      </c>
      <c r="H186" s="53" t="s">
        <v>140</v>
      </c>
      <c r="I186" s="52">
        <f t="shared" si="84"/>
        <v>530</v>
      </c>
      <c r="J186" s="52" t="s">
        <v>140</v>
      </c>
      <c r="K186" s="53">
        <f t="shared" si="85"/>
        <v>530</v>
      </c>
      <c r="L186" s="53" t="s">
        <v>140</v>
      </c>
      <c r="M186" s="52">
        <f t="shared" si="86"/>
        <v>530</v>
      </c>
      <c r="N186" s="52" t="s">
        <v>140</v>
      </c>
      <c r="O186" s="53">
        <f t="shared" si="87"/>
        <v>530</v>
      </c>
      <c r="P186" s="53" t="s">
        <v>140</v>
      </c>
      <c r="Q186" s="134">
        <f t="shared" si="88"/>
        <v>1130</v>
      </c>
      <c r="R186" s="134" t="s">
        <v>94</v>
      </c>
      <c r="S186" s="137">
        <f t="shared" si="95"/>
        <v>1130</v>
      </c>
      <c r="T186" s="137" t="s">
        <v>94</v>
      </c>
      <c r="U186" s="52">
        <f t="shared" si="89"/>
        <v>530</v>
      </c>
      <c r="V186" s="52" t="s">
        <v>140</v>
      </c>
      <c r="W186" s="53">
        <f t="shared" si="90"/>
        <v>1130</v>
      </c>
      <c r="X186" s="53" t="s">
        <v>140</v>
      </c>
      <c r="Y186" s="52">
        <f t="shared" si="91"/>
        <v>530</v>
      </c>
      <c r="Z186" s="52" t="s">
        <v>140</v>
      </c>
      <c r="AA186" s="53">
        <f t="shared" si="92"/>
        <v>530</v>
      </c>
      <c r="AB186" s="53" t="s">
        <v>140</v>
      </c>
      <c r="AC186" s="52">
        <f t="shared" si="93"/>
        <v>530</v>
      </c>
      <c r="AD186" s="52" t="s">
        <v>140</v>
      </c>
      <c r="AE186" s="53">
        <f t="shared" si="94"/>
        <v>530</v>
      </c>
      <c r="AF186" s="53" t="s">
        <v>140</v>
      </c>
    </row>
    <row r="187" spans="1:32" ht="12">
      <c r="A187" s="52">
        <f t="shared" si="80"/>
        <v>531</v>
      </c>
      <c r="B187" s="52" t="s">
        <v>140</v>
      </c>
      <c r="C187" s="53">
        <f t="shared" si="81"/>
        <v>531</v>
      </c>
      <c r="D187" s="53" t="s">
        <v>140</v>
      </c>
      <c r="E187" s="52">
        <f t="shared" si="82"/>
        <v>331</v>
      </c>
      <c r="F187" s="52" t="s">
        <v>140</v>
      </c>
      <c r="G187" s="53">
        <f t="shared" si="83"/>
        <v>331</v>
      </c>
      <c r="H187" s="53" t="s">
        <v>140</v>
      </c>
      <c r="I187" s="52">
        <f t="shared" si="84"/>
        <v>531</v>
      </c>
      <c r="J187" s="52" t="s">
        <v>140</v>
      </c>
      <c r="K187" s="53">
        <f t="shared" si="85"/>
        <v>531</v>
      </c>
      <c r="L187" s="53" t="s">
        <v>140</v>
      </c>
      <c r="M187" s="52">
        <f t="shared" si="86"/>
        <v>531</v>
      </c>
      <c r="N187" s="52" t="s">
        <v>140</v>
      </c>
      <c r="O187" s="53">
        <f t="shared" si="87"/>
        <v>531</v>
      </c>
      <c r="P187" s="53" t="s">
        <v>140</v>
      </c>
      <c r="Q187" s="134">
        <f t="shared" si="88"/>
        <v>1131</v>
      </c>
      <c r="R187" s="134" t="s">
        <v>94</v>
      </c>
      <c r="S187" s="137">
        <f t="shared" si="95"/>
        <v>1131</v>
      </c>
      <c r="T187" s="137" t="s">
        <v>94</v>
      </c>
      <c r="U187" s="52">
        <f t="shared" si="89"/>
        <v>531</v>
      </c>
      <c r="V187" s="52" t="s">
        <v>140</v>
      </c>
      <c r="W187" s="53">
        <f t="shared" si="90"/>
        <v>1131</v>
      </c>
      <c r="X187" s="53" t="s">
        <v>140</v>
      </c>
      <c r="Y187" s="52">
        <f t="shared" si="91"/>
        <v>531</v>
      </c>
      <c r="Z187" s="52" t="s">
        <v>140</v>
      </c>
      <c r="AA187" s="53">
        <f t="shared" si="92"/>
        <v>531</v>
      </c>
      <c r="AB187" s="53" t="s">
        <v>140</v>
      </c>
      <c r="AC187" s="52">
        <f t="shared" si="93"/>
        <v>531</v>
      </c>
      <c r="AD187" s="52" t="s">
        <v>140</v>
      </c>
      <c r="AE187" s="53">
        <f t="shared" si="94"/>
        <v>531</v>
      </c>
      <c r="AF187" s="53" t="s">
        <v>140</v>
      </c>
    </row>
    <row r="188" spans="1:32" ht="12">
      <c r="A188" s="52">
        <f t="shared" si="80"/>
        <v>532</v>
      </c>
      <c r="B188" s="52" t="s">
        <v>140</v>
      </c>
      <c r="C188" s="53">
        <f t="shared" si="81"/>
        <v>532</v>
      </c>
      <c r="D188" s="53" t="s">
        <v>140</v>
      </c>
      <c r="E188" s="52">
        <f t="shared" si="82"/>
        <v>332</v>
      </c>
      <c r="F188" s="52" t="s">
        <v>140</v>
      </c>
      <c r="G188" s="53">
        <f t="shared" si="83"/>
        <v>332</v>
      </c>
      <c r="H188" s="53" t="s">
        <v>140</v>
      </c>
      <c r="I188" s="52">
        <f t="shared" si="84"/>
        <v>532</v>
      </c>
      <c r="J188" s="52" t="s">
        <v>140</v>
      </c>
      <c r="K188" s="53">
        <f t="shared" si="85"/>
        <v>532</v>
      </c>
      <c r="L188" s="53" t="s">
        <v>140</v>
      </c>
      <c r="M188" s="52">
        <f t="shared" si="86"/>
        <v>532</v>
      </c>
      <c r="N188" s="52" t="s">
        <v>140</v>
      </c>
      <c r="O188" s="53">
        <f t="shared" si="87"/>
        <v>532</v>
      </c>
      <c r="P188" s="53" t="s">
        <v>140</v>
      </c>
      <c r="Q188" s="134">
        <f t="shared" si="88"/>
        <v>1132</v>
      </c>
      <c r="R188" s="134" t="s">
        <v>94</v>
      </c>
      <c r="S188" s="137">
        <f t="shared" si="95"/>
        <v>1132</v>
      </c>
      <c r="T188" s="137" t="s">
        <v>94</v>
      </c>
      <c r="U188" s="52">
        <f t="shared" si="89"/>
        <v>532</v>
      </c>
      <c r="V188" s="52" t="s">
        <v>140</v>
      </c>
      <c r="W188" s="53">
        <f t="shared" si="90"/>
        <v>1132</v>
      </c>
      <c r="X188" s="53" t="s">
        <v>140</v>
      </c>
      <c r="Y188" s="52">
        <f t="shared" si="91"/>
        <v>532</v>
      </c>
      <c r="Z188" s="52" t="s">
        <v>140</v>
      </c>
      <c r="AA188" s="53">
        <f t="shared" si="92"/>
        <v>532</v>
      </c>
      <c r="AB188" s="53" t="s">
        <v>140</v>
      </c>
      <c r="AC188" s="52">
        <f t="shared" si="93"/>
        <v>532</v>
      </c>
      <c r="AD188" s="52" t="s">
        <v>140</v>
      </c>
      <c r="AE188" s="53">
        <f t="shared" si="94"/>
        <v>532</v>
      </c>
      <c r="AF188" s="53" t="s">
        <v>140</v>
      </c>
    </row>
    <row r="189" spans="1:32" ht="12">
      <c r="A189" s="52">
        <f aca="true" t="shared" si="96" ref="A189:A220">A188+1</f>
        <v>533</v>
      </c>
      <c r="B189" s="52" t="s">
        <v>140</v>
      </c>
      <c r="C189" s="53">
        <f aca="true" t="shared" si="97" ref="C189:C220">C188+1</f>
        <v>533</v>
      </c>
      <c r="D189" s="53" t="s">
        <v>140</v>
      </c>
      <c r="E189" s="52">
        <f aca="true" t="shared" si="98" ref="E189:E220">E188+1</f>
        <v>333</v>
      </c>
      <c r="F189" s="52" t="s">
        <v>140</v>
      </c>
      <c r="G189" s="53">
        <f aca="true" t="shared" si="99" ref="G189:G220">G188+1</f>
        <v>333</v>
      </c>
      <c r="H189" s="53" t="s">
        <v>140</v>
      </c>
      <c r="I189" s="52">
        <f aca="true" t="shared" si="100" ref="I189:I220">I188+1</f>
        <v>533</v>
      </c>
      <c r="J189" s="52" t="s">
        <v>140</v>
      </c>
      <c r="K189" s="53">
        <f aca="true" t="shared" si="101" ref="K189:K220">K188+1</f>
        <v>533</v>
      </c>
      <c r="L189" s="53" t="s">
        <v>140</v>
      </c>
      <c r="M189" s="52">
        <f aca="true" t="shared" si="102" ref="M189:M220">M188+1</f>
        <v>533</v>
      </c>
      <c r="N189" s="52" t="s">
        <v>140</v>
      </c>
      <c r="O189" s="53">
        <f aca="true" t="shared" si="103" ref="O189:O220">O188+1</f>
        <v>533</v>
      </c>
      <c r="P189" s="53" t="s">
        <v>140</v>
      </c>
      <c r="Q189" s="134">
        <f aca="true" t="shared" si="104" ref="Q189:Q220">Q188+1</f>
        <v>1133</v>
      </c>
      <c r="R189" s="134" t="s">
        <v>94</v>
      </c>
      <c r="S189" s="137">
        <f aca="true" t="shared" si="105" ref="S189:S220">S188+1</f>
        <v>1133</v>
      </c>
      <c r="T189" s="137" t="s">
        <v>94</v>
      </c>
      <c r="U189" s="52">
        <f aca="true" t="shared" si="106" ref="U189:U221">U188+1</f>
        <v>533</v>
      </c>
      <c r="V189" s="52" t="s">
        <v>140</v>
      </c>
      <c r="W189" s="53">
        <f t="shared" si="90"/>
        <v>1133</v>
      </c>
      <c r="X189" s="53" t="s">
        <v>140</v>
      </c>
      <c r="Y189" s="52">
        <f aca="true" t="shared" si="107" ref="Y189:Y220">Y188+1</f>
        <v>533</v>
      </c>
      <c r="Z189" s="52" t="s">
        <v>140</v>
      </c>
      <c r="AA189" s="53">
        <f aca="true" t="shared" si="108" ref="AA189:AA220">AA188+1</f>
        <v>533</v>
      </c>
      <c r="AB189" s="53" t="s">
        <v>140</v>
      </c>
      <c r="AC189" s="52">
        <f aca="true" t="shared" si="109" ref="AC189:AC220">AC188+1</f>
        <v>533</v>
      </c>
      <c r="AD189" s="52" t="s">
        <v>140</v>
      </c>
      <c r="AE189" s="53">
        <f aca="true" t="shared" si="110" ref="AE189:AE220">AE188+1</f>
        <v>533</v>
      </c>
      <c r="AF189" s="53" t="s">
        <v>140</v>
      </c>
    </row>
    <row r="190" spans="1:32" ht="12">
      <c r="A190" s="52">
        <f t="shared" si="96"/>
        <v>534</v>
      </c>
      <c r="B190" s="52" t="s">
        <v>140</v>
      </c>
      <c r="C190" s="53">
        <f t="shared" si="97"/>
        <v>534</v>
      </c>
      <c r="D190" s="53" t="s">
        <v>140</v>
      </c>
      <c r="E190" s="52">
        <f t="shared" si="98"/>
        <v>334</v>
      </c>
      <c r="F190" s="52" t="s">
        <v>140</v>
      </c>
      <c r="G190" s="53">
        <f t="shared" si="99"/>
        <v>334</v>
      </c>
      <c r="H190" s="53" t="s">
        <v>140</v>
      </c>
      <c r="I190" s="52">
        <f t="shared" si="100"/>
        <v>534</v>
      </c>
      <c r="J190" s="52" t="s">
        <v>140</v>
      </c>
      <c r="K190" s="53">
        <f t="shared" si="101"/>
        <v>534</v>
      </c>
      <c r="L190" s="53" t="s">
        <v>140</v>
      </c>
      <c r="M190" s="52">
        <f t="shared" si="102"/>
        <v>534</v>
      </c>
      <c r="N190" s="52" t="s">
        <v>140</v>
      </c>
      <c r="O190" s="53">
        <f t="shared" si="103"/>
        <v>534</v>
      </c>
      <c r="P190" s="53" t="s">
        <v>140</v>
      </c>
      <c r="Q190" s="134">
        <f t="shared" si="104"/>
        <v>1134</v>
      </c>
      <c r="R190" s="134" t="s">
        <v>94</v>
      </c>
      <c r="S190" s="137">
        <f t="shared" si="105"/>
        <v>1134</v>
      </c>
      <c r="T190" s="137" t="s">
        <v>94</v>
      </c>
      <c r="U190" s="52">
        <f t="shared" si="106"/>
        <v>534</v>
      </c>
      <c r="V190" s="52" t="s">
        <v>140</v>
      </c>
      <c r="W190" s="53">
        <f t="shared" si="90"/>
        <v>1134</v>
      </c>
      <c r="X190" s="53" t="s">
        <v>140</v>
      </c>
      <c r="Y190" s="52">
        <f t="shared" si="107"/>
        <v>534</v>
      </c>
      <c r="Z190" s="52" t="s">
        <v>140</v>
      </c>
      <c r="AA190" s="53">
        <f t="shared" si="108"/>
        <v>534</v>
      </c>
      <c r="AB190" s="53" t="s">
        <v>140</v>
      </c>
      <c r="AC190" s="52">
        <f t="shared" si="109"/>
        <v>534</v>
      </c>
      <c r="AD190" s="52" t="s">
        <v>140</v>
      </c>
      <c r="AE190" s="53">
        <f t="shared" si="110"/>
        <v>534</v>
      </c>
      <c r="AF190" s="53" t="s">
        <v>140</v>
      </c>
    </row>
    <row r="191" spans="1:32" ht="12">
      <c r="A191" s="52">
        <f t="shared" si="96"/>
        <v>535</v>
      </c>
      <c r="B191" s="52" t="s">
        <v>140</v>
      </c>
      <c r="C191" s="53">
        <f t="shared" si="97"/>
        <v>535</v>
      </c>
      <c r="D191" s="53" t="s">
        <v>140</v>
      </c>
      <c r="E191" s="52">
        <f t="shared" si="98"/>
        <v>335</v>
      </c>
      <c r="F191" s="52" t="s">
        <v>140</v>
      </c>
      <c r="G191" s="53">
        <f t="shared" si="99"/>
        <v>335</v>
      </c>
      <c r="H191" s="53" t="s">
        <v>140</v>
      </c>
      <c r="I191" s="52">
        <f t="shared" si="100"/>
        <v>535</v>
      </c>
      <c r="J191" s="52" t="s">
        <v>140</v>
      </c>
      <c r="K191" s="53">
        <f t="shared" si="101"/>
        <v>535</v>
      </c>
      <c r="L191" s="53" t="s">
        <v>140</v>
      </c>
      <c r="M191" s="52">
        <f t="shared" si="102"/>
        <v>535</v>
      </c>
      <c r="N191" s="52" t="s">
        <v>140</v>
      </c>
      <c r="O191" s="53">
        <f t="shared" si="103"/>
        <v>535</v>
      </c>
      <c r="P191" s="53" t="s">
        <v>140</v>
      </c>
      <c r="Q191" s="134">
        <f t="shared" si="104"/>
        <v>1135</v>
      </c>
      <c r="R191" s="134" t="s">
        <v>94</v>
      </c>
      <c r="S191" s="137">
        <f t="shared" si="105"/>
        <v>1135</v>
      </c>
      <c r="T191" s="137" t="s">
        <v>94</v>
      </c>
      <c r="U191" s="52">
        <f t="shared" si="106"/>
        <v>535</v>
      </c>
      <c r="V191" s="52" t="s">
        <v>140</v>
      </c>
      <c r="W191" s="53">
        <f t="shared" si="90"/>
        <v>1135</v>
      </c>
      <c r="X191" s="53" t="s">
        <v>140</v>
      </c>
      <c r="Y191" s="52">
        <f t="shared" si="107"/>
        <v>535</v>
      </c>
      <c r="Z191" s="52" t="s">
        <v>140</v>
      </c>
      <c r="AA191" s="53">
        <f t="shared" si="108"/>
        <v>535</v>
      </c>
      <c r="AB191" s="53" t="s">
        <v>140</v>
      </c>
      <c r="AC191" s="52">
        <f t="shared" si="109"/>
        <v>535</v>
      </c>
      <c r="AD191" s="52" t="s">
        <v>140</v>
      </c>
      <c r="AE191" s="53">
        <f t="shared" si="110"/>
        <v>535</v>
      </c>
      <c r="AF191" s="53" t="s">
        <v>140</v>
      </c>
    </row>
    <row r="192" spans="1:32" ht="12">
      <c r="A192" s="52">
        <f t="shared" si="96"/>
        <v>536</v>
      </c>
      <c r="B192" s="52" t="s">
        <v>140</v>
      </c>
      <c r="C192" s="53">
        <f t="shared" si="97"/>
        <v>536</v>
      </c>
      <c r="D192" s="53" t="s">
        <v>140</v>
      </c>
      <c r="E192" s="52">
        <f t="shared" si="98"/>
        <v>336</v>
      </c>
      <c r="F192" s="52" t="s">
        <v>140</v>
      </c>
      <c r="G192" s="53">
        <f t="shared" si="99"/>
        <v>336</v>
      </c>
      <c r="H192" s="53" t="s">
        <v>140</v>
      </c>
      <c r="I192" s="52">
        <f t="shared" si="100"/>
        <v>536</v>
      </c>
      <c r="J192" s="52" t="s">
        <v>140</v>
      </c>
      <c r="K192" s="53">
        <f t="shared" si="101"/>
        <v>536</v>
      </c>
      <c r="L192" s="53" t="s">
        <v>140</v>
      </c>
      <c r="M192" s="52">
        <f t="shared" si="102"/>
        <v>536</v>
      </c>
      <c r="N192" s="52" t="s">
        <v>140</v>
      </c>
      <c r="O192" s="53">
        <f t="shared" si="103"/>
        <v>536</v>
      </c>
      <c r="P192" s="53" t="s">
        <v>140</v>
      </c>
      <c r="Q192" s="134">
        <f t="shared" si="104"/>
        <v>1136</v>
      </c>
      <c r="R192" s="134" t="s">
        <v>94</v>
      </c>
      <c r="S192" s="137">
        <f t="shared" si="105"/>
        <v>1136</v>
      </c>
      <c r="T192" s="137" t="s">
        <v>94</v>
      </c>
      <c r="U192" s="52">
        <f t="shared" si="106"/>
        <v>536</v>
      </c>
      <c r="V192" s="52" t="s">
        <v>140</v>
      </c>
      <c r="W192" s="53">
        <f t="shared" si="90"/>
        <v>1136</v>
      </c>
      <c r="X192" s="53" t="s">
        <v>140</v>
      </c>
      <c r="Y192" s="52">
        <f t="shared" si="107"/>
        <v>536</v>
      </c>
      <c r="Z192" s="52" t="s">
        <v>140</v>
      </c>
      <c r="AA192" s="53">
        <f t="shared" si="108"/>
        <v>536</v>
      </c>
      <c r="AB192" s="53" t="s">
        <v>140</v>
      </c>
      <c r="AC192" s="52">
        <f t="shared" si="109"/>
        <v>536</v>
      </c>
      <c r="AD192" s="52" t="s">
        <v>140</v>
      </c>
      <c r="AE192" s="53">
        <f t="shared" si="110"/>
        <v>536</v>
      </c>
      <c r="AF192" s="53" t="s">
        <v>140</v>
      </c>
    </row>
    <row r="193" spans="1:32" ht="12">
      <c r="A193" s="52">
        <f t="shared" si="96"/>
        <v>537</v>
      </c>
      <c r="B193" s="52" t="s">
        <v>140</v>
      </c>
      <c r="C193" s="53">
        <f t="shared" si="97"/>
        <v>537</v>
      </c>
      <c r="D193" s="53" t="s">
        <v>140</v>
      </c>
      <c r="E193" s="52">
        <f t="shared" si="98"/>
        <v>337</v>
      </c>
      <c r="F193" s="52" t="s">
        <v>140</v>
      </c>
      <c r="G193" s="53">
        <f t="shared" si="99"/>
        <v>337</v>
      </c>
      <c r="H193" s="53" t="s">
        <v>140</v>
      </c>
      <c r="I193" s="52">
        <f t="shared" si="100"/>
        <v>537</v>
      </c>
      <c r="J193" s="52" t="s">
        <v>140</v>
      </c>
      <c r="K193" s="53">
        <f t="shared" si="101"/>
        <v>537</v>
      </c>
      <c r="L193" s="53" t="s">
        <v>140</v>
      </c>
      <c r="M193" s="52">
        <f t="shared" si="102"/>
        <v>537</v>
      </c>
      <c r="N193" s="52" t="s">
        <v>140</v>
      </c>
      <c r="O193" s="53">
        <f t="shared" si="103"/>
        <v>537</v>
      </c>
      <c r="P193" s="53" t="s">
        <v>140</v>
      </c>
      <c r="Q193" s="134">
        <f t="shared" si="104"/>
        <v>1137</v>
      </c>
      <c r="R193" s="134" t="s">
        <v>94</v>
      </c>
      <c r="S193" s="137">
        <f t="shared" si="105"/>
        <v>1137</v>
      </c>
      <c r="T193" s="137" t="s">
        <v>94</v>
      </c>
      <c r="U193" s="52">
        <f t="shared" si="106"/>
        <v>537</v>
      </c>
      <c r="V193" s="52" t="s">
        <v>140</v>
      </c>
      <c r="W193" s="53">
        <f t="shared" si="90"/>
        <v>1137</v>
      </c>
      <c r="X193" s="53" t="s">
        <v>140</v>
      </c>
      <c r="Y193" s="52">
        <f t="shared" si="107"/>
        <v>537</v>
      </c>
      <c r="Z193" s="52" t="s">
        <v>140</v>
      </c>
      <c r="AA193" s="53">
        <f t="shared" si="108"/>
        <v>537</v>
      </c>
      <c r="AB193" s="53" t="s">
        <v>140</v>
      </c>
      <c r="AC193" s="52">
        <f t="shared" si="109"/>
        <v>537</v>
      </c>
      <c r="AD193" s="52" t="s">
        <v>140</v>
      </c>
      <c r="AE193" s="53">
        <f t="shared" si="110"/>
        <v>537</v>
      </c>
      <c r="AF193" s="53" t="s">
        <v>140</v>
      </c>
    </row>
    <row r="194" spans="1:32" ht="12">
      <c r="A194" s="52">
        <f t="shared" si="96"/>
        <v>538</v>
      </c>
      <c r="B194" s="52" t="s">
        <v>140</v>
      </c>
      <c r="C194" s="53">
        <f t="shared" si="97"/>
        <v>538</v>
      </c>
      <c r="D194" s="53" t="s">
        <v>140</v>
      </c>
      <c r="E194" s="52">
        <f t="shared" si="98"/>
        <v>338</v>
      </c>
      <c r="F194" s="52" t="s">
        <v>140</v>
      </c>
      <c r="G194" s="53">
        <f t="shared" si="99"/>
        <v>338</v>
      </c>
      <c r="H194" s="53" t="s">
        <v>140</v>
      </c>
      <c r="I194" s="52">
        <f t="shared" si="100"/>
        <v>538</v>
      </c>
      <c r="J194" s="52" t="s">
        <v>140</v>
      </c>
      <c r="K194" s="53">
        <f t="shared" si="101"/>
        <v>538</v>
      </c>
      <c r="L194" s="53" t="s">
        <v>140</v>
      </c>
      <c r="M194" s="52">
        <f t="shared" si="102"/>
        <v>538</v>
      </c>
      <c r="N194" s="52" t="s">
        <v>140</v>
      </c>
      <c r="O194" s="53">
        <f t="shared" si="103"/>
        <v>538</v>
      </c>
      <c r="P194" s="53" t="s">
        <v>140</v>
      </c>
      <c r="Q194" s="134">
        <f t="shared" si="104"/>
        <v>1138</v>
      </c>
      <c r="R194" s="134" t="s">
        <v>94</v>
      </c>
      <c r="S194" s="137">
        <f t="shared" si="105"/>
        <v>1138</v>
      </c>
      <c r="T194" s="137" t="s">
        <v>94</v>
      </c>
      <c r="U194" s="52">
        <f t="shared" si="106"/>
        <v>538</v>
      </c>
      <c r="V194" s="52" t="s">
        <v>140</v>
      </c>
      <c r="W194" s="53">
        <f t="shared" si="90"/>
        <v>1138</v>
      </c>
      <c r="X194" s="53" t="s">
        <v>140</v>
      </c>
      <c r="Y194" s="52">
        <f t="shared" si="107"/>
        <v>538</v>
      </c>
      <c r="Z194" s="52" t="s">
        <v>140</v>
      </c>
      <c r="AA194" s="53">
        <f t="shared" si="108"/>
        <v>538</v>
      </c>
      <c r="AB194" s="53" t="s">
        <v>140</v>
      </c>
      <c r="AC194" s="52">
        <f t="shared" si="109"/>
        <v>538</v>
      </c>
      <c r="AD194" s="52" t="s">
        <v>140</v>
      </c>
      <c r="AE194" s="53">
        <f t="shared" si="110"/>
        <v>538</v>
      </c>
      <c r="AF194" s="53" t="s">
        <v>140</v>
      </c>
    </row>
    <row r="195" spans="1:32" ht="12">
      <c r="A195" s="52">
        <f t="shared" si="96"/>
        <v>539</v>
      </c>
      <c r="B195" s="52" t="s">
        <v>140</v>
      </c>
      <c r="C195" s="53">
        <f t="shared" si="97"/>
        <v>539</v>
      </c>
      <c r="D195" s="53" t="s">
        <v>140</v>
      </c>
      <c r="E195" s="52">
        <f t="shared" si="98"/>
        <v>339</v>
      </c>
      <c r="F195" s="52" t="s">
        <v>140</v>
      </c>
      <c r="G195" s="53">
        <f t="shared" si="99"/>
        <v>339</v>
      </c>
      <c r="H195" s="53" t="s">
        <v>140</v>
      </c>
      <c r="I195" s="52">
        <f t="shared" si="100"/>
        <v>539</v>
      </c>
      <c r="J195" s="52" t="s">
        <v>140</v>
      </c>
      <c r="K195" s="53">
        <f t="shared" si="101"/>
        <v>539</v>
      </c>
      <c r="L195" s="53" t="s">
        <v>140</v>
      </c>
      <c r="M195" s="52">
        <f t="shared" si="102"/>
        <v>539</v>
      </c>
      <c r="N195" s="52" t="s">
        <v>140</v>
      </c>
      <c r="O195" s="53">
        <f t="shared" si="103"/>
        <v>539</v>
      </c>
      <c r="P195" s="53" t="s">
        <v>140</v>
      </c>
      <c r="Q195" s="134">
        <f t="shared" si="104"/>
        <v>1139</v>
      </c>
      <c r="R195" s="134" t="s">
        <v>94</v>
      </c>
      <c r="S195" s="137">
        <f t="shared" si="105"/>
        <v>1139</v>
      </c>
      <c r="T195" s="137" t="s">
        <v>94</v>
      </c>
      <c r="U195" s="52">
        <f t="shared" si="106"/>
        <v>539</v>
      </c>
      <c r="V195" s="52" t="s">
        <v>140</v>
      </c>
      <c r="W195" s="53">
        <f t="shared" si="90"/>
        <v>1139</v>
      </c>
      <c r="X195" s="53" t="s">
        <v>140</v>
      </c>
      <c r="Y195" s="52">
        <f t="shared" si="107"/>
        <v>539</v>
      </c>
      <c r="Z195" s="52" t="s">
        <v>140</v>
      </c>
      <c r="AA195" s="53">
        <f t="shared" si="108"/>
        <v>539</v>
      </c>
      <c r="AB195" s="53" t="s">
        <v>140</v>
      </c>
      <c r="AC195" s="52">
        <f t="shared" si="109"/>
        <v>539</v>
      </c>
      <c r="AD195" s="52" t="s">
        <v>140</v>
      </c>
      <c r="AE195" s="53">
        <f t="shared" si="110"/>
        <v>539</v>
      </c>
      <c r="AF195" s="53" t="s">
        <v>140</v>
      </c>
    </row>
    <row r="196" spans="1:32" ht="12">
      <c r="A196" s="52">
        <f t="shared" si="96"/>
        <v>540</v>
      </c>
      <c r="B196" s="52" t="s">
        <v>140</v>
      </c>
      <c r="C196" s="53">
        <f t="shared" si="97"/>
        <v>540</v>
      </c>
      <c r="D196" s="53" t="s">
        <v>140</v>
      </c>
      <c r="E196" s="52">
        <f t="shared" si="98"/>
        <v>340</v>
      </c>
      <c r="F196" s="52" t="s">
        <v>140</v>
      </c>
      <c r="G196" s="53">
        <f t="shared" si="99"/>
        <v>340</v>
      </c>
      <c r="H196" s="53" t="s">
        <v>140</v>
      </c>
      <c r="I196" s="52">
        <f t="shared" si="100"/>
        <v>540</v>
      </c>
      <c r="J196" s="52" t="s">
        <v>140</v>
      </c>
      <c r="K196" s="53">
        <f t="shared" si="101"/>
        <v>540</v>
      </c>
      <c r="L196" s="53" t="s">
        <v>140</v>
      </c>
      <c r="M196" s="52">
        <f t="shared" si="102"/>
        <v>540</v>
      </c>
      <c r="N196" s="52" t="s">
        <v>140</v>
      </c>
      <c r="O196" s="53">
        <f t="shared" si="103"/>
        <v>540</v>
      </c>
      <c r="P196" s="53" t="s">
        <v>140</v>
      </c>
      <c r="Q196" s="134">
        <f t="shared" si="104"/>
        <v>1140</v>
      </c>
      <c r="R196" s="134" t="s">
        <v>94</v>
      </c>
      <c r="S196" s="137">
        <f t="shared" si="105"/>
        <v>1140</v>
      </c>
      <c r="T196" s="137" t="s">
        <v>94</v>
      </c>
      <c r="U196" s="52">
        <f t="shared" si="106"/>
        <v>540</v>
      </c>
      <c r="V196" s="52" t="s">
        <v>140</v>
      </c>
      <c r="W196" s="53">
        <f t="shared" si="90"/>
        <v>1140</v>
      </c>
      <c r="X196" s="53" t="s">
        <v>140</v>
      </c>
      <c r="Y196" s="52">
        <f t="shared" si="107"/>
        <v>540</v>
      </c>
      <c r="Z196" s="52" t="s">
        <v>140</v>
      </c>
      <c r="AA196" s="53">
        <f t="shared" si="108"/>
        <v>540</v>
      </c>
      <c r="AB196" s="53" t="s">
        <v>140</v>
      </c>
      <c r="AC196" s="52">
        <f t="shared" si="109"/>
        <v>540</v>
      </c>
      <c r="AD196" s="52" t="s">
        <v>140</v>
      </c>
      <c r="AE196" s="53">
        <f t="shared" si="110"/>
        <v>540</v>
      </c>
      <c r="AF196" s="53" t="s">
        <v>140</v>
      </c>
    </row>
    <row r="197" spans="1:32" ht="12">
      <c r="A197" s="52">
        <f t="shared" si="96"/>
        <v>541</v>
      </c>
      <c r="B197" s="52" t="s">
        <v>140</v>
      </c>
      <c r="C197" s="53">
        <f t="shared" si="97"/>
        <v>541</v>
      </c>
      <c r="D197" s="53" t="s">
        <v>140</v>
      </c>
      <c r="E197" s="52">
        <f t="shared" si="98"/>
        <v>341</v>
      </c>
      <c r="F197" s="52" t="s">
        <v>140</v>
      </c>
      <c r="G197" s="53">
        <f t="shared" si="99"/>
        <v>341</v>
      </c>
      <c r="H197" s="53" t="s">
        <v>140</v>
      </c>
      <c r="I197" s="52">
        <f t="shared" si="100"/>
        <v>541</v>
      </c>
      <c r="J197" s="52" t="s">
        <v>140</v>
      </c>
      <c r="K197" s="53">
        <f t="shared" si="101"/>
        <v>541</v>
      </c>
      <c r="L197" s="53" t="s">
        <v>140</v>
      </c>
      <c r="M197" s="52">
        <f t="shared" si="102"/>
        <v>541</v>
      </c>
      <c r="N197" s="52" t="s">
        <v>140</v>
      </c>
      <c r="O197" s="53">
        <f t="shared" si="103"/>
        <v>541</v>
      </c>
      <c r="P197" s="53" t="s">
        <v>140</v>
      </c>
      <c r="Q197" s="134">
        <f t="shared" si="104"/>
        <v>1141</v>
      </c>
      <c r="R197" s="134" t="s">
        <v>94</v>
      </c>
      <c r="S197" s="137">
        <f t="shared" si="105"/>
        <v>1141</v>
      </c>
      <c r="T197" s="137" t="s">
        <v>94</v>
      </c>
      <c r="U197" s="52">
        <f t="shared" si="106"/>
        <v>541</v>
      </c>
      <c r="V197" s="52" t="s">
        <v>140</v>
      </c>
      <c r="W197" s="53">
        <f t="shared" si="90"/>
        <v>1141</v>
      </c>
      <c r="X197" s="53" t="s">
        <v>140</v>
      </c>
      <c r="Y197" s="52">
        <f t="shared" si="107"/>
        <v>541</v>
      </c>
      <c r="Z197" s="52" t="s">
        <v>140</v>
      </c>
      <c r="AA197" s="53">
        <f t="shared" si="108"/>
        <v>541</v>
      </c>
      <c r="AB197" s="53" t="s">
        <v>140</v>
      </c>
      <c r="AC197" s="52">
        <f t="shared" si="109"/>
        <v>541</v>
      </c>
      <c r="AD197" s="52" t="s">
        <v>140</v>
      </c>
      <c r="AE197" s="53">
        <f t="shared" si="110"/>
        <v>541</v>
      </c>
      <c r="AF197" s="53" t="s">
        <v>140</v>
      </c>
    </row>
    <row r="198" spans="1:32" ht="12">
      <c r="A198" s="52">
        <f t="shared" si="96"/>
        <v>542</v>
      </c>
      <c r="B198" s="52" t="s">
        <v>140</v>
      </c>
      <c r="C198" s="53">
        <f t="shared" si="97"/>
        <v>542</v>
      </c>
      <c r="D198" s="53" t="s">
        <v>140</v>
      </c>
      <c r="E198" s="52">
        <f t="shared" si="98"/>
        <v>342</v>
      </c>
      <c r="F198" s="52" t="s">
        <v>140</v>
      </c>
      <c r="G198" s="53">
        <f t="shared" si="99"/>
        <v>342</v>
      </c>
      <c r="H198" s="53" t="s">
        <v>140</v>
      </c>
      <c r="I198" s="52">
        <f t="shared" si="100"/>
        <v>542</v>
      </c>
      <c r="J198" s="52" t="s">
        <v>140</v>
      </c>
      <c r="K198" s="53">
        <f t="shared" si="101"/>
        <v>542</v>
      </c>
      <c r="L198" s="53" t="s">
        <v>140</v>
      </c>
      <c r="M198" s="52">
        <f t="shared" si="102"/>
        <v>542</v>
      </c>
      <c r="N198" s="52" t="s">
        <v>140</v>
      </c>
      <c r="O198" s="53">
        <f t="shared" si="103"/>
        <v>542</v>
      </c>
      <c r="P198" s="53" t="s">
        <v>140</v>
      </c>
      <c r="Q198" s="134">
        <f t="shared" si="104"/>
        <v>1142</v>
      </c>
      <c r="R198" s="134" t="s">
        <v>94</v>
      </c>
      <c r="S198" s="137">
        <f t="shared" si="105"/>
        <v>1142</v>
      </c>
      <c r="T198" s="137" t="s">
        <v>94</v>
      </c>
      <c r="U198" s="52">
        <f t="shared" si="106"/>
        <v>542</v>
      </c>
      <c r="V198" s="52" t="s">
        <v>140</v>
      </c>
      <c r="W198" s="53">
        <f t="shared" si="90"/>
        <v>1142</v>
      </c>
      <c r="X198" s="53" t="s">
        <v>140</v>
      </c>
      <c r="Y198" s="52">
        <f t="shared" si="107"/>
        <v>542</v>
      </c>
      <c r="Z198" s="52" t="s">
        <v>140</v>
      </c>
      <c r="AA198" s="53">
        <f t="shared" si="108"/>
        <v>542</v>
      </c>
      <c r="AB198" s="53" t="s">
        <v>140</v>
      </c>
      <c r="AC198" s="52">
        <f t="shared" si="109"/>
        <v>542</v>
      </c>
      <c r="AD198" s="52" t="s">
        <v>140</v>
      </c>
      <c r="AE198" s="53">
        <f t="shared" si="110"/>
        <v>542</v>
      </c>
      <c r="AF198" s="53" t="s">
        <v>140</v>
      </c>
    </row>
    <row r="199" spans="1:32" ht="12">
      <c r="A199" s="52">
        <f t="shared" si="96"/>
        <v>543</v>
      </c>
      <c r="B199" s="52" t="s">
        <v>140</v>
      </c>
      <c r="C199" s="53">
        <f t="shared" si="97"/>
        <v>543</v>
      </c>
      <c r="D199" s="53" t="s">
        <v>140</v>
      </c>
      <c r="E199" s="52">
        <f t="shared" si="98"/>
        <v>343</v>
      </c>
      <c r="F199" s="52" t="s">
        <v>140</v>
      </c>
      <c r="G199" s="53">
        <f t="shared" si="99"/>
        <v>343</v>
      </c>
      <c r="H199" s="53" t="s">
        <v>140</v>
      </c>
      <c r="I199" s="52">
        <f t="shared" si="100"/>
        <v>543</v>
      </c>
      <c r="J199" s="52" t="s">
        <v>140</v>
      </c>
      <c r="K199" s="53">
        <f t="shared" si="101"/>
        <v>543</v>
      </c>
      <c r="L199" s="53" t="s">
        <v>140</v>
      </c>
      <c r="M199" s="52">
        <f t="shared" si="102"/>
        <v>543</v>
      </c>
      <c r="N199" s="52" t="s">
        <v>140</v>
      </c>
      <c r="O199" s="53">
        <f t="shared" si="103"/>
        <v>543</v>
      </c>
      <c r="P199" s="53" t="s">
        <v>140</v>
      </c>
      <c r="Q199" s="134">
        <f t="shared" si="104"/>
        <v>1143</v>
      </c>
      <c r="R199" s="134" t="s">
        <v>94</v>
      </c>
      <c r="S199" s="137">
        <f t="shared" si="105"/>
        <v>1143</v>
      </c>
      <c r="T199" s="137" t="s">
        <v>94</v>
      </c>
      <c r="U199" s="52">
        <f t="shared" si="106"/>
        <v>543</v>
      </c>
      <c r="V199" s="52" t="s">
        <v>140</v>
      </c>
      <c r="W199" s="53">
        <f t="shared" si="90"/>
        <v>1143</v>
      </c>
      <c r="X199" s="53" t="s">
        <v>140</v>
      </c>
      <c r="Y199" s="52">
        <f t="shared" si="107"/>
        <v>543</v>
      </c>
      <c r="Z199" s="52" t="s">
        <v>140</v>
      </c>
      <c r="AA199" s="53">
        <f t="shared" si="108"/>
        <v>543</v>
      </c>
      <c r="AB199" s="53" t="s">
        <v>140</v>
      </c>
      <c r="AC199" s="52">
        <f t="shared" si="109"/>
        <v>543</v>
      </c>
      <c r="AD199" s="52" t="s">
        <v>140</v>
      </c>
      <c r="AE199" s="53">
        <f t="shared" si="110"/>
        <v>543</v>
      </c>
      <c r="AF199" s="53" t="s">
        <v>140</v>
      </c>
    </row>
    <row r="200" spans="1:32" ht="12">
      <c r="A200" s="52">
        <f t="shared" si="96"/>
        <v>544</v>
      </c>
      <c r="B200" s="52" t="s">
        <v>140</v>
      </c>
      <c r="C200" s="53">
        <f t="shared" si="97"/>
        <v>544</v>
      </c>
      <c r="D200" s="53" t="s">
        <v>140</v>
      </c>
      <c r="E200" s="52">
        <f t="shared" si="98"/>
        <v>344</v>
      </c>
      <c r="F200" s="52" t="s">
        <v>140</v>
      </c>
      <c r="G200" s="53">
        <f t="shared" si="99"/>
        <v>344</v>
      </c>
      <c r="H200" s="53" t="s">
        <v>140</v>
      </c>
      <c r="I200" s="52">
        <f t="shared" si="100"/>
        <v>544</v>
      </c>
      <c r="J200" s="52" t="s">
        <v>140</v>
      </c>
      <c r="K200" s="53">
        <f t="shared" si="101"/>
        <v>544</v>
      </c>
      <c r="L200" s="53" t="s">
        <v>140</v>
      </c>
      <c r="M200" s="52">
        <f t="shared" si="102"/>
        <v>544</v>
      </c>
      <c r="N200" s="52" t="s">
        <v>140</v>
      </c>
      <c r="O200" s="53">
        <f t="shared" si="103"/>
        <v>544</v>
      </c>
      <c r="P200" s="53" t="s">
        <v>140</v>
      </c>
      <c r="Q200" s="134">
        <f t="shared" si="104"/>
        <v>1144</v>
      </c>
      <c r="R200" s="134" t="s">
        <v>94</v>
      </c>
      <c r="S200" s="137">
        <f t="shared" si="105"/>
        <v>1144</v>
      </c>
      <c r="T200" s="137" t="s">
        <v>94</v>
      </c>
      <c r="U200" s="52">
        <f t="shared" si="106"/>
        <v>544</v>
      </c>
      <c r="V200" s="52" t="s">
        <v>140</v>
      </c>
      <c r="W200" s="53">
        <f t="shared" si="90"/>
        <v>1144</v>
      </c>
      <c r="X200" s="53" t="s">
        <v>140</v>
      </c>
      <c r="Y200" s="52">
        <f t="shared" si="107"/>
        <v>544</v>
      </c>
      <c r="Z200" s="52" t="s">
        <v>140</v>
      </c>
      <c r="AA200" s="53">
        <f t="shared" si="108"/>
        <v>544</v>
      </c>
      <c r="AB200" s="53" t="s">
        <v>140</v>
      </c>
      <c r="AC200" s="52">
        <f t="shared" si="109"/>
        <v>544</v>
      </c>
      <c r="AD200" s="52" t="s">
        <v>140</v>
      </c>
      <c r="AE200" s="53">
        <f t="shared" si="110"/>
        <v>544</v>
      </c>
      <c r="AF200" s="53" t="s">
        <v>140</v>
      </c>
    </row>
    <row r="201" spans="1:32" ht="12">
      <c r="A201" s="52">
        <f t="shared" si="96"/>
        <v>545</v>
      </c>
      <c r="B201" s="52" t="s">
        <v>140</v>
      </c>
      <c r="C201" s="53">
        <f t="shared" si="97"/>
        <v>545</v>
      </c>
      <c r="D201" s="53" t="s">
        <v>140</v>
      </c>
      <c r="E201" s="52">
        <f t="shared" si="98"/>
        <v>345</v>
      </c>
      <c r="F201" s="52" t="s">
        <v>140</v>
      </c>
      <c r="G201" s="53">
        <f t="shared" si="99"/>
        <v>345</v>
      </c>
      <c r="H201" s="53" t="s">
        <v>140</v>
      </c>
      <c r="I201" s="52">
        <f t="shared" si="100"/>
        <v>545</v>
      </c>
      <c r="J201" s="52" t="s">
        <v>140</v>
      </c>
      <c r="K201" s="53">
        <f t="shared" si="101"/>
        <v>545</v>
      </c>
      <c r="L201" s="53" t="s">
        <v>140</v>
      </c>
      <c r="M201" s="52">
        <f t="shared" si="102"/>
        <v>545</v>
      </c>
      <c r="N201" s="52" t="s">
        <v>140</v>
      </c>
      <c r="O201" s="53">
        <f t="shared" si="103"/>
        <v>545</v>
      </c>
      <c r="P201" s="53" t="s">
        <v>140</v>
      </c>
      <c r="Q201" s="134">
        <f t="shared" si="104"/>
        <v>1145</v>
      </c>
      <c r="R201" s="134" t="s">
        <v>94</v>
      </c>
      <c r="S201" s="137">
        <f t="shared" si="105"/>
        <v>1145</v>
      </c>
      <c r="T201" s="137" t="s">
        <v>94</v>
      </c>
      <c r="U201" s="52">
        <f t="shared" si="106"/>
        <v>545</v>
      </c>
      <c r="V201" s="52" t="s">
        <v>140</v>
      </c>
      <c r="W201" s="53">
        <f t="shared" si="90"/>
        <v>1145</v>
      </c>
      <c r="X201" s="53" t="s">
        <v>140</v>
      </c>
      <c r="Y201" s="52">
        <f t="shared" si="107"/>
        <v>545</v>
      </c>
      <c r="Z201" s="52" t="s">
        <v>140</v>
      </c>
      <c r="AA201" s="53">
        <f t="shared" si="108"/>
        <v>545</v>
      </c>
      <c r="AB201" s="53" t="s">
        <v>140</v>
      </c>
      <c r="AC201" s="52">
        <f t="shared" si="109"/>
        <v>545</v>
      </c>
      <c r="AD201" s="52" t="s">
        <v>140</v>
      </c>
      <c r="AE201" s="53">
        <f t="shared" si="110"/>
        <v>545</v>
      </c>
      <c r="AF201" s="53" t="s">
        <v>140</v>
      </c>
    </row>
    <row r="202" spans="1:32" ht="12">
      <c r="A202" s="52">
        <f t="shared" si="96"/>
        <v>546</v>
      </c>
      <c r="B202" s="52" t="s">
        <v>140</v>
      </c>
      <c r="C202" s="53">
        <f t="shared" si="97"/>
        <v>546</v>
      </c>
      <c r="D202" s="53" t="s">
        <v>140</v>
      </c>
      <c r="E202" s="52">
        <f t="shared" si="98"/>
        <v>346</v>
      </c>
      <c r="F202" s="52" t="s">
        <v>140</v>
      </c>
      <c r="G202" s="53">
        <f t="shared" si="99"/>
        <v>346</v>
      </c>
      <c r="H202" s="53" t="s">
        <v>140</v>
      </c>
      <c r="I202" s="52">
        <f t="shared" si="100"/>
        <v>546</v>
      </c>
      <c r="J202" s="52" t="s">
        <v>140</v>
      </c>
      <c r="K202" s="53">
        <f t="shared" si="101"/>
        <v>546</v>
      </c>
      <c r="L202" s="53" t="s">
        <v>140</v>
      </c>
      <c r="M202" s="52">
        <f t="shared" si="102"/>
        <v>546</v>
      </c>
      <c r="N202" s="52" t="s">
        <v>140</v>
      </c>
      <c r="O202" s="53">
        <f t="shared" si="103"/>
        <v>546</v>
      </c>
      <c r="P202" s="53" t="s">
        <v>140</v>
      </c>
      <c r="Q202" s="134">
        <f t="shared" si="104"/>
        <v>1146</v>
      </c>
      <c r="R202" s="134" t="s">
        <v>94</v>
      </c>
      <c r="S202" s="137">
        <f t="shared" si="105"/>
        <v>1146</v>
      </c>
      <c r="T202" s="137" t="s">
        <v>94</v>
      </c>
      <c r="U202" s="52">
        <f t="shared" si="106"/>
        <v>546</v>
      </c>
      <c r="V202" s="52" t="s">
        <v>140</v>
      </c>
      <c r="W202" s="53">
        <f t="shared" si="90"/>
        <v>1146</v>
      </c>
      <c r="X202" s="53" t="s">
        <v>140</v>
      </c>
      <c r="Y202" s="52">
        <f t="shared" si="107"/>
        <v>546</v>
      </c>
      <c r="Z202" s="52" t="s">
        <v>140</v>
      </c>
      <c r="AA202" s="53">
        <f t="shared" si="108"/>
        <v>546</v>
      </c>
      <c r="AB202" s="53" t="s">
        <v>140</v>
      </c>
      <c r="AC202" s="52">
        <f t="shared" si="109"/>
        <v>546</v>
      </c>
      <c r="AD202" s="52" t="s">
        <v>140</v>
      </c>
      <c r="AE202" s="53">
        <f t="shared" si="110"/>
        <v>546</v>
      </c>
      <c r="AF202" s="53" t="s">
        <v>140</v>
      </c>
    </row>
    <row r="203" spans="1:32" ht="12">
      <c r="A203" s="52">
        <f t="shared" si="96"/>
        <v>547</v>
      </c>
      <c r="B203" s="52" t="s">
        <v>140</v>
      </c>
      <c r="C203" s="53">
        <f t="shared" si="97"/>
        <v>547</v>
      </c>
      <c r="D203" s="53" t="s">
        <v>140</v>
      </c>
      <c r="E203" s="52">
        <f t="shared" si="98"/>
        <v>347</v>
      </c>
      <c r="F203" s="52" t="s">
        <v>140</v>
      </c>
      <c r="G203" s="53">
        <f t="shared" si="99"/>
        <v>347</v>
      </c>
      <c r="H203" s="53" t="s">
        <v>140</v>
      </c>
      <c r="I203" s="52">
        <f t="shared" si="100"/>
        <v>547</v>
      </c>
      <c r="J203" s="52" t="s">
        <v>140</v>
      </c>
      <c r="K203" s="53">
        <f t="shared" si="101"/>
        <v>547</v>
      </c>
      <c r="L203" s="53" t="s">
        <v>140</v>
      </c>
      <c r="M203" s="52">
        <f t="shared" si="102"/>
        <v>547</v>
      </c>
      <c r="N203" s="52" t="s">
        <v>140</v>
      </c>
      <c r="O203" s="53">
        <f t="shared" si="103"/>
        <v>547</v>
      </c>
      <c r="P203" s="53" t="s">
        <v>140</v>
      </c>
      <c r="Q203" s="134">
        <f t="shared" si="104"/>
        <v>1147</v>
      </c>
      <c r="R203" s="134" t="s">
        <v>94</v>
      </c>
      <c r="S203" s="137">
        <f t="shared" si="105"/>
        <v>1147</v>
      </c>
      <c r="T203" s="137" t="s">
        <v>94</v>
      </c>
      <c r="U203" s="52">
        <f t="shared" si="106"/>
        <v>547</v>
      </c>
      <c r="V203" s="52" t="s">
        <v>140</v>
      </c>
      <c r="W203" s="121">
        <f t="shared" si="90"/>
        <v>1147</v>
      </c>
      <c r="X203" s="121" t="s">
        <v>95</v>
      </c>
      <c r="Y203" s="52">
        <f t="shared" si="107"/>
        <v>547</v>
      </c>
      <c r="Z203" s="52" t="s">
        <v>140</v>
      </c>
      <c r="AA203" s="53">
        <f t="shared" si="108"/>
        <v>547</v>
      </c>
      <c r="AB203" s="53" t="s">
        <v>140</v>
      </c>
      <c r="AC203" s="52">
        <f t="shared" si="109"/>
        <v>547</v>
      </c>
      <c r="AD203" s="52" t="s">
        <v>140</v>
      </c>
      <c r="AE203" s="53">
        <f t="shared" si="110"/>
        <v>547</v>
      </c>
      <c r="AF203" s="53" t="s">
        <v>140</v>
      </c>
    </row>
    <row r="204" spans="1:32" ht="12">
      <c r="A204" s="52">
        <f t="shared" si="96"/>
        <v>548</v>
      </c>
      <c r="B204" s="52" t="s">
        <v>140</v>
      </c>
      <c r="C204" s="53">
        <f t="shared" si="97"/>
        <v>548</v>
      </c>
      <c r="D204" s="53" t="s">
        <v>140</v>
      </c>
      <c r="E204" s="52">
        <f t="shared" si="98"/>
        <v>348</v>
      </c>
      <c r="F204" s="52" t="s">
        <v>140</v>
      </c>
      <c r="G204" s="53">
        <f t="shared" si="99"/>
        <v>348</v>
      </c>
      <c r="H204" s="53" t="s">
        <v>140</v>
      </c>
      <c r="I204" s="52">
        <f t="shared" si="100"/>
        <v>548</v>
      </c>
      <c r="J204" s="52" t="s">
        <v>140</v>
      </c>
      <c r="K204" s="53">
        <f t="shared" si="101"/>
        <v>548</v>
      </c>
      <c r="L204" s="53" t="s">
        <v>140</v>
      </c>
      <c r="M204" s="52">
        <f t="shared" si="102"/>
        <v>548</v>
      </c>
      <c r="N204" s="52" t="s">
        <v>140</v>
      </c>
      <c r="O204" s="53">
        <f t="shared" si="103"/>
        <v>548</v>
      </c>
      <c r="P204" s="53" t="s">
        <v>140</v>
      </c>
      <c r="Q204" s="134">
        <f t="shared" si="104"/>
        <v>1148</v>
      </c>
      <c r="R204" s="134" t="s">
        <v>94</v>
      </c>
      <c r="S204" s="137">
        <f t="shared" si="105"/>
        <v>1148</v>
      </c>
      <c r="T204" s="137" t="s">
        <v>94</v>
      </c>
      <c r="U204" s="52">
        <f t="shared" si="106"/>
        <v>548</v>
      </c>
      <c r="V204" s="52" t="s">
        <v>140</v>
      </c>
      <c r="W204" s="121">
        <f t="shared" si="90"/>
        <v>1148</v>
      </c>
      <c r="X204" s="121" t="s">
        <v>95</v>
      </c>
      <c r="Y204" s="52">
        <f t="shared" si="107"/>
        <v>548</v>
      </c>
      <c r="Z204" s="52" t="s">
        <v>140</v>
      </c>
      <c r="AA204" s="53">
        <f t="shared" si="108"/>
        <v>548</v>
      </c>
      <c r="AB204" s="53" t="s">
        <v>140</v>
      </c>
      <c r="AC204" s="52">
        <f t="shared" si="109"/>
        <v>548</v>
      </c>
      <c r="AD204" s="52" t="s">
        <v>140</v>
      </c>
      <c r="AE204" s="53">
        <f t="shared" si="110"/>
        <v>548</v>
      </c>
      <c r="AF204" s="53" t="s">
        <v>140</v>
      </c>
    </row>
    <row r="205" spans="1:32" ht="12">
      <c r="A205" s="52">
        <f t="shared" si="96"/>
        <v>549</v>
      </c>
      <c r="B205" s="52" t="s">
        <v>140</v>
      </c>
      <c r="C205" s="53">
        <f t="shared" si="97"/>
        <v>549</v>
      </c>
      <c r="D205" s="53" t="s">
        <v>140</v>
      </c>
      <c r="E205" s="52">
        <f t="shared" si="98"/>
        <v>349</v>
      </c>
      <c r="F205" s="52" t="s">
        <v>140</v>
      </c>
      <c r="G205" s="53">
        <f t="shared" si="99"/>
        <v>349</v>
      </c>
      <c r="H205" s="53" t="s">
        <v>140</v>
      </c>
      <c r="I205" s="52">
        <f t="shared" si="100"/>
        <v>549</v>
      </c>
      <c r="J205" s="52" t="s">
        <v>140</v>
      </c>
      <c r="K205" s="53">
        <f t="shared" si="101"/>
        <v>549</v>
      </c>
      <c r="L205" s="53" t="s">
        <v>140</v>
      </c>
      <c r="M205" s="52">
        <f t="shared" si="102"/>
        <v>549</v>
      </c>
      <c r="N205" s="52" t="s">
        <v>140</v>
      </c>
      <c r="O205" s="53">
        <f t="shared" si="103"/>
        <v>549</v>
      </c>
      <c r="P205" s="53" t="s">
        <v>140</v>
      </c>
      <c r="Q205" s="134">
        <f t="shared" si="104"/>
        <v>1149</v>
      </c>
      <c r="R205" s="134" t="s">
        <v>94</v>
      </c>
      <c r="S205" s="137">
        <f t="shared" si="105"/>
        <v>1149</v>
      </c>
      <c r="T205" s="137" t="s">
        <v>94</v>
      </c>
      <c r="U205" s="52">
        <f t="shared" si="106"/>
        <v>549</v>
      </c>
      <c r="V205" s="52" t="s">
        <v>140</v>
      </c>
      <c r="W205" s="121">
        <f t="shared" si="90"/>
        <v>1149</v>
      </c>
      <c r="X205" s="121" t="s">
        <v>95</v>
      </c>
      <c r="Y205" s="52">
        <f t="shared" si="107"/>
        <v>549</v>
      </c>
      <c r="Z205" s="52" t="s">
        <v>140</v>
      </c>
      <c r="AA205" s="53">
        <f t="shared" si="108"/>
        <v>549</v>
      </c>
      <c r="AB205" s="53" t="s">
        <v>140</v>
      </c>
      <c r="AC205" s="52">
        <f t="shared" si="109"/>
        <v>549</v>
      </c>
      <c r="AD205" s="52" t="s">
        <v>140</v>
      </c>
      <c r="AE205" s="53">
        <f t="shared" si="110"/>
        <v>549</v>
      </c>
      <c r="AF205" s="53" t="s">
        <v>140</v>
      </c>
    </row>
    <row r="206" spans="1:32" ht="12">
      <c r="A206" s="52">
        <f t="shared" si="96"/>
        <v>550</v>
      </c>
      <c r="B206" s="52" t="s">
        <v>140</v>
      </c>
      <c r="C206" s="53">
        <f t="shared" si="97"/>
        <v>550</v>
      </c>
      <c r="D206" s="53" t="s">
        <v>140</v>
      </c>
      <c r="E206" s="52">
        <f t="shared" si="98"/>
        <v>350</v>
      </c>
      <c r="F206" s="52" t="s">
        <v>140</v>
      </c>
      <c r="G206" s="53">
        <f t="shared" si="99"/>
        <v>350</v>
      </c>
      <c r="H206" s="53" t="s">
        <v>140</v>
      </c>
      <c r="I206" s="52">
        <f t="shared" si="100"/>
        <v>550</v>
      </c>
      <c r="J206" s="52" t="s">
        <v>140</v>
      </c>
      <c r="K206" s="53">
        <f t="shared" si="101"/>
        <v>550</v>
      </c>
      <c r="L206" s="53" t="s">
        <v>140</v>
      </c>
      <c r="M206" s="52">
        <f t="shared" si="102"/>
        <v>550</v>
      </c>
      <c r="N206" s="52" t="s">
        <v>140</v>
      </c>
      <c r="O206" s="53">
        <f t="shared" si="103"/>
        <v>550</v>
      </c>
      <c r="P206" s="53" t="s">
        <v>140</v>
      </c>
      <c r="Q206" s="134">
        <f t="shared" si="104"/>
        <v>1150</v>
      </c>
      <c r="R206" s="134" t="s">
        <v>94</v>
      </c>
      <c r="S206" s="137">
        <f t="shared" si="105"/>
        <v>1150</v>
      </c>
      <c r="T206" s="137" t="s">
        <v>94</v>
      </c>
      <c r="U206" s="52">
        <f t="shared" si="106"/>
        <v>550</v>
      </c>
      <c r="V206" s="52" t="s">
        <v>140</v>
      </c>
      <c r="W206" s="121">
        <f t="shared" si="90"/>
        <v>1150</v>
      </c>
      <c r="X206" s="121" t="s">
        <v>95</v>
      </c>
      <c r="Y206" s="52">
        <f t="shared" si="107"/>
        <v>550</v>
      </c>
      <c r="Z206" s="52" t="s">
        <v>140</v>
      </c>
      <c r="AA206" s="53">
        <f t="shared" si="108"/>
        <v>550</v>
      </c>
      <c r="AB206" s="53" t="s">
        <v>140</v>
      </c>
      <c r="AC206" s="52">
        <f t="shared" si="109"/>
        <v>550</v>
      </c>
      <c r="AD206" s="52" t="s">
        <v>140</v>
      </c>
      <c r="AE206" s="53">
        <f t="shared" si="110"/>
        <v>550</v>
      </c>
      <c r="AF206" s="53" t="s">
        <v>140</v>
      </c>
    </row>
    <row r="207" spans="1:32" ht="12">
      <c r="A207" s="52">
        <f t="shared" si="96"/>
        <v>551</v>
      </c>
      <c r="B207" s="52" t="s">
        <v>140</v>
      </c>
      <c r="C207" s="53">
        <f t="shared" si="97"/>
        <v>551</v>
      </c>
      <c r="D207" s="53" t="s">
        <v>140</v>
      </c>
      <c r="E207" s="52">
        <f t="shared" si="98"/>
        <v>351</v>
      </c>
      <c r="F207" s="52" t="s">
        <v>140</v>
      </c>
      <c r="G207" s="53">
        <f t="shared" si="99"/>
        <v>351</v>
      </c>
      <c r="H207" s="53" t="s">
        <v>140</v>
      </c>
      <c r="I207" s="52">
        <f t="shared" si="100"/>
        <v>551</v>
      </c>
      <c r="J207" s="52" t="s">
        <v>140</v>
      </c>
      <c r="K207" s="53">
        <f t="shared" si="101"/>
        <v>551</v>
      </c>
      <c r="L207" s="53" t="s">
        <v>140</v>
      </c>
      <c r="M207" s="52">
        <f t="shared" si="102"/>
        <v>551</v>
      </c>
      <c r="N207" s="52" t="s">
        <v>140</v>
      </c>
      <c r="O207" s="53">
        <f t="shared" si="103"/>
        <v>551</v>
      </c>
      <c r="P207" s="53" t="s">
        <v>140</v>
      </c>
      <c r="Q207" s="134">
        <f t="shared" si="104"/>
        <v>1151</v>
      </c>
      <c r="R207" s="134" t="s">
        <v>94</v>
      </c>
      <c r="S207" s="137">
        <f t="shared" si="105"/>
        <v>1151</v>
      </c>
      <c r="T207" s="137" t="s">
        <v>94</v>
      </c>
      <c r="U207" s="52">
        <f t="shared" si="106"/>
        <v>551</v>
      </c>
      <c r="V207" s="52" t="s">
        <v>140</v>
      </c>
      <c r="W207" s="121">
        <f t="shared" si="90"/>
        <v>1151</v>
      </c>
      <c r="X207" s="121" t="s">
        <v>95</v>
      </c>
      <c r="Y207" s="52">
        <f t="shared" si="107"/>
        <v>551</v>
      </c>
      <c r="Z207" s="52" t="s">
        <v>140</v>
      </c>
      <c r="AA207" s="53">
        <f t="shared" si="108"/>
        <v>551</v>
      </c>
      <c r="AB207" s="53" t="s">
        <v>140</v>
      </c>
      <c r="AC207" s="52">
        <f t="shared" si="109"/>
        <v>551</v>
      </c>
      <c r="AD207" s="52" t="s">
        <v>140</v>
      </c>
      <c r="AE207" s="53">
        <f t="shared" si="110"/>
        <v>551</v>
      </c>
      <c r="AF207" s="53" t="s">
        <v>140</v>
      </c>
    </row>
    <row r="208" spans="1:32" ht="12">
      <c r="A208" s="52">
        <f t="shared" si="96"/>
        <v>552</v>
      </c>
      <c r="B208" s="52" t="s">
        <v>140</v>
      </c>
      <c r="C208" s="53">
        <f t="shared" si="97"/>
        <v>552</v>
      </c>
      <c r="D208" s="53" t="s">
        <v>140</v>
      </c>
      <c r="E208" s="52">
        <f t="shared" si="98"/>
        <v>352</v>
      </c>
      <c r="F208" s="52" t="s">
        <v>140</v>
      </c>
      <c r="G208" s="53">
        <f t="shared" si="99"/>
        <v>352</v>
      </c>
      <c r="H208" s="53" t="s">
        <v>140</v>
      </c>
      <c r="I208" s="52">
        <f t="shared" si="100"/>
        <v>552</v>
      </c>
      <c r="J208" s="52" t="s">
        <v>140</v>
      </c>
      <c r="K208" s="53">
        <f t="shared" si="101"/>
        <v>552</v>
      </c>
      <c r="L208" s="53" t="s">
        <v>140</v>
      </c>
      <c r="M208" s="52">
        <f t="shared" si="102"/>
        <v>552</v>
      </c>
      <c r="N208" s="52" t="s">
        <v>140</v>
      </c>
      <c r="O208" s="53">
        <f t="shared" si="103"/>
        <v>552</v>
      </c>
      <c r="P208" s="53" t="s">
        <v>140</v>
      </c>
      <c r="Q208" s="134">
        <f t="shared" si="104"/>
        <v>1152</v>
      </c>
      <c r="R208" s="134" t="s">
        <v>94</v>
      </c>
      <c r="S208" s="137">
        <f t="shared" si="105"/>
        <v>1152</v>
      </c>
      <c r="T208" s="137" t="s">
        <v>94</v>
      </c>
      <c r="U208" s="52">
        <f t="shared" si="106"/>
        <v>552</v>
      </c>
      <c r="V208" s="52" t="s">
        <v>140</v>
      </c>
      <c r="W208" s="121">
        <f t="shared" si="90"/>
        <v>1152</v>
      </c>
      <c r="X208" s="121" t="s">
        <v>95</v>
      </c>
      <c r="Y208" s="52">
        <f t="shared" si="107"/>
        <v>552</v>
      </c>
      <c r="Z208" s="52" t="s">
        <v>140</v>
      </c>
      <c r="AA208" s="53">
        <f t="shared" si="108"/>
        <v>552</v>
      </c>
      <c r="AB208" s="53" t="s">
        <v>140</v>
      </c>
      <c r="AC208" s="52">
        <f t="shared" si="109"/>
        <v>552</v>
      </c>
      <c r="AD208" s="52" t="s">
        <v>140</v>
      </c>
      <c r="AE208" s="53">
        <f t="shared" si="110"/>
        <v>552</v>
      </c>
      <c r="AF208" s="53" t="s">
        <v>140</v>
      </c>
    </row>
    <row r="209" spans="1:32" ht="12">
      <c r="A209" s="52">
        <f t="shared" si="96"/>
        <v>553</v>
      </c>
      <c r="B209" s="52" t="s">
        <v>140</v>
      </c>
      <c r="C209" s="53">
        <f t="shared" si="97"/>
        <v>553</v>
      </c>
      <c r="D209" s="53" t="s">
        <v>140</v>
      </c>
      <c r="E209" s="52">
        <f t="shared" si="98"/>
        <v>353</v>
      </c>
      <c r="F209" s="52" t="s">
        <v>140</v>
      </c>
      <c r="G209" s="53">
        <f t="shared" si="99"/>
        <v>353</v>
      </c>
      <c r="H209" s="53" t="s">
        <v>140</v>
      </c>
      <c r="I209" s="52">
        <f t="shared" si="100"/>
        <v>553</v>
      </c>
      <c r="J209" s="52" t="s">
        <v>140</v>
      </c>
      <c r="K209" s="53">
        <f t="shared" si="101"/>
        <v>553</v>
      </c>
      <c r="L209" s="53" t="s">
        <v>140</v>
      </c>
      <c r="M209" s="52">
        <f t="shared" si="102"/>
        <v>553</v>
      </c>
      <c r="N209" s="52" t="s">
        <v>140</v>
      </c>
      <c r="O209" s="53">
        <f t="shared" si="103"/>
        <v>553</v>
      </c>
      <c r="P209" s="53" t="s">
        <v>140</v>
      </c>
      <c r="Q209" s="134">
        <f t="shared" si="104"/>
        <v>1153</v>
      </c>
      <c r="R209" s="134" t="s">
        <v>94</v>
      </c>
      <c r="S209" s="137">
        <f t="shared" si="105"/>
        <v>1153</v>
      </c>
      <c r="T209" s="137" t="s">
        <v>94</v>
      </c>
      <c r="U209" s="52">
        <f t="shared" si="106"/>
        <v>553</v>
      </c>
      <c r="V209" s="52" t="s">
        <v>140</v>
      </c>
      <c r="W209" s="121">
        <f t="shared" si="90"/>
        <v>1153</v>
      </c>
      <c r="X209" s="121" t="s">
        <v>95</v>
      </c>
      <c r="Y209" s="52">
        <f t="shared" si="107"/>
        <v>553</v>
      </c>
      <c r="Z209" s="52" t="s">
        <v>140</v>
      </c>
      <c r="AA209" s="53">
        <f t="shared" si="108"/>
        <v>553</v>
      </c>
      <c r="AB209" s="53" t="s">
        <v>140</v>
      </c>
      <c r="AC209" s="52">
        <f t="shared" si="109"/>
        <v>553</v>
      </c>
      <c r="AD209" s="52" t="s">
        <v>140</v>
      </c>
      <c r="AE209" s="53">
        <f t="shared" si="110"/>
        <v>553</v>
      </c>
      <c r="AF209" s="53" t="s">
        <v>140</v>
      </c>
    </row>
    <row r="210" spans="1:32" ht="12">
      <c r="A210" s="52">
        <f t="shared" si="96"/>
        <v>554</v>
      </c>
      <c r="B210" s="52" t="s">
        <v>140</v>
      </c>
      <c r="C210" s="53">
        <f t="shared" si="97"/>
        <v>554</v>
      </c>
      <c r="D210" s="53" t="s">
        <v>140</v>
      </c>
      <c r="E210" s="52">
        <f t="shared" si="98"/>
        <v>354</v>
      </c>
      <c r="F210" s="52" t="s">
        <v>140</v>
      </c>
      <c r="G210" s="53">
        <f t="shared" si="99"/>
        <v>354</v>
      </c>
      <c r="H210" s="53" t="s">
        <v>140</v>
      </c>
      <c r="I210" s="52">
        <f t="shared" si="100"/>
        <v>554</v>
      </c>
      <c r="J210" s="52" t="s">
        <v>140</v>
      </c>
      <c r="K210" s="53">
        <f t="shared" si="101"/>
        <v>554</v>
      </c>
      <c r="L210" s="53" t="s">
        <v>140</v>
      </c>
      <c r="M210" s="52">
        <f t="shared" si="102"/>
        <v>554</v>
      </c>
      <c r="N210" s="52" t="s">
        <v>140</v>
      </c>
      <c r="O210" s="53">
        <f t="shared" si="103"/>
        <v>554</v>
      </c>
      <c r="P210" s="53" t="s">
        <v>140</v>
      </c>
      <c r="Q210" s="134">
        <f t="shared" si="104"/>
        <v>1154</v>
      </c>
      <c r="R210" s="134" t="s">
        <v>94</v>
      </c>
      <c r="S210" s="137">
        <f t="shared" si="105"/>
        <v>1154</v>
      </c>
      <c r="T210" s="137" t="s">
        <v>94</v>
      </c>
      <c r="U210" s="52">
        <f t="shared" si="106"/>
        <v>554</v>
      </c>
      <c r="V210" s="52" t="s">
        <v>140</v>
      </c>
      <c r="W210" s="121">
        <f t="shared" si="90"/>
        <v>1154</v>
      </c>
      <c r="X210" s="121" t="s">
        <v>95</v>
      </c>
      <c r="Y210" s="52">
        <f t="shared" si="107"/>
        <v>554</v>
      </c>
      <c r="Z210" s="52" t="s">
        <v>140</v>
      </c>
      <c r="AA210" s="53">
        <f t="shared" si="108"/>
        <v>554</v>
      </c>
      <c r="AB210" s="53" t="s">
        <v>140</v>
      </c>
      <c r="AC210" s="52">
        <f t="shared" si="109"/>
        <v>554</v>
      </c>
      <c r="AD210" s="52" t="s">
        <v>140</v>
      </c>
      <c r="AE210" s="53">
        <f t="shared" si="110"/>
        <v>554</v>
      </c>
      <c r="AF210" s="53" t="s">
        <v>140</v>
      </c>
    </row>
    <row r="211" spans="1:32" ht="12">
      <c r="A211" s="52">
        <f t="shared" si="96"/>
        <v>555</v>
      </c>
      <c r="B211" s="52" t="s">
        <v>140</v>
      </c>
      <c r="C211" s="53">
        <f t="shared" si="97"/>
        <v>555</v>
      </c>
      <c r="D211" s="53" t="s">
        <v>140</v>
      </c>
      <c r="E211" s="52">
        <f t="shared" si="98"/>
        <v>355</v>
      </c>
      <c r="F211" s="52" t="s">
        <v>140</v>
      </c>
      <c r="G211" s="53">
        <f t="shared" si="99"/>
        <v>355</v>
      </c>
      <c r="H211" s="53" t="s">
        <v>140</v>
      </c>
      <c r="I211" s="52">
        <f t="shared" si="100"/>
        <v>555</v>
      </c>
      <c r="J211" s="52" t="s">
        <v>140</v>
      </c>
      <c r="K211" s="53">
        <f t="shared" si="101"/>
        <v>555</v>
      </c>
      <c r="L211" s="53" t="s">
        <v>140</v>
      </c>
      <c r="M211" s="52">
        <f t="shared" si="102"/>
        <v>555</v>
      </c>
      <c r="N211" s="52" t="s">
        <v>140</v>
      </c>
      <c r="O211" s="53">
        <f t="shared" si="103"/>
        <v>555</v>
      </c>
      <c r="P211" s="53" t="s">
        <v>140</v>
      </c>
      <c r="Q211" s="134">
        <f t="shared" si="104"/>
        <v>1155</v>
      </c>
      <c r="R211" s="134" t="s">
        <v>94</v>
      </c>
      <c r="S211" s="137">
        <f t="shared" si="105"/>
        <v>1155</v>
      </c>
      <c r="T211" s="137" t="s">
        <v>94</v>
      </c>
      <c r="U211" s="52">
        <f t="shared" si="106"/>
        <v>555</v>
      </c>
      <c r="V211" s="52" t="s">
        <v>140</v>
      </c>
      <c r="W211" s="121">
        <f t="shared" si="90"/>
        <v>1155</v>
      </c>
      <c r="X211" s="121" t="s">
        <v>95</v>
      </c>
      <c r="Y211" s="52">
        <f t="shared" si="107"/>
        <v>555</v>
      </c>
      <c r="Z211" s="52" t="s">
        <v>140</v>
      </c>
      <c r="AA211" s="53">
        <f t="shared" si="108"/>
        <v>555</v>
      </c>
      <c r="AB211" s="53" t="s">
        <v>140</v>
      </c>
      <c r="AC211" s="52">
        <f t="shared" si="109"/>
        <v>555</v>
      </c>
      <c r="AD211" s="52" t="s">
        <v>140</v>
      </c>
      <c r="AE211" s="53">
        <f t="shared" si="110"/>
        <v>555</v>
      </c>
      <c r="AF211" s="53" t="s">
        <v>140</v>
      </c>
    </row>
    <row r="212" spans="1:32" ht="12">
      <c r="A212" s="52">
        <f t="shared" si="96"/>
        <v>556</v>
      </c>
      <c r="B212" s="52" t="s">
        <v>140</v>
      </c>
      <c r="C212" s="53">
        <f t="shared" si="97"/>
        <v>556</v>
      </c>
      <c r="D212" s="53" t="s">
        <v>140</v>
      </c>
      <c r="E212" s="52">
        <f t="shared" si="98"/>
        <v>356</v>
      </c>
      <c r="F212" s="52" t="s">
        <v>140</v>
      </c>
      <c r="G212" s="53">
        <f t="shared" si="99"/>
        <v>356</v>
      </c>
      <c r="H212" s="53" t="s">
        <v>140</v>
      </c>
      <c r="I212" s="52">
        <f t="shared" si="100"/>
        <v>556</v>
      </c>
      <c r="J212" s="52" t="s">
        <v>140</v>
      </c>
      <c r="K212" s="53">
        <f t="shared" si="101"/>
        <v>556</v>
      </c>
      <c r="L212" s="53" t="s">
        <v>140</v>
      </c>
      <c r="M212" s="52">
        <f t="shared" si="102"/>
        <v>556</v>
      </c>
      <c r="N212" s="52" t="s">
        <v>140</v>
      </c>
      <c r="O212" s="53">
        <f t="shared" si="103"/>
        <v>556</v>
      </c>
      <c r="P212" s="53" t="s">
        <v>140</v>
      </c>
      <c r="Q212" s="134">
        <f t="shared" si="104"/>
        <v>1156</v>
      </c>
      <c r="R212" s="134" t="s">
        <v>94</v>
      </c>
      <c r="S212" s="137">
        <f t="shared" si="105"/>
        <v>1156</v>
      </c>
      <c r="T212" s="137" t="s">
        <v>94</v>
      </c>
      <c r="U212" s="52">
        <f t="shared" si="106"/>
        <v>556</v>
      </c>
      <c r="V212" s="52" t="s">
        <v>140</v>
      </c>
      <c r="W212" s="121">
        <f t="shared" si="90"/>
        <v>1156</v>
      </c>
      <c r="X212" s="121" t="s">
        <v>95</v>
      </c>
      <c r="Y212" s="52">
        <f t="shared" si="107"/>
        <v>556</v>
      </c>
      <c r="Z212" s="52" t="s">
        <v>140</v>
      </c>
      <c r="AA212" s="53">
        <f t="shared" si="108"/>
        <v>556</v>
      </c>
      <c r="AB212" s="53" t="s">
        <v>140</v>
      </c>
      <c r="AC212" s="52">
        <f t="shared" si="109"/>
        <v>556</v>
      </c>
      <c r="AD212" s="52" t="s">
        <v>140</v>
      </c>
      <c r="AE212" s="53">
        <f t="shared" si="110"/>
        <v>556</v>
      </c>
      <c r="AF212" s="53" t="s">
        <v>140</v>
      </c>
    </row>
    <row r="213" spans="1:32" ht="12">
      <c r="A213" s="52">
        <f t="shared" si="96"/>
        <v>557</v>
      </c>
      <c r="B213" s="52" t="s">
        <v>140</v>
      </c>
      <c r="C213" s="53">
        <f t="shared" si="97"/>
        <v>557</v>
      </c>
      <c r="D213" s="53" t="s">
        <v>140</v>
      </c>
      <c r="E213" s="52">
        <f t="shared" si="98"/>
        <v>357</v>
      </c>
      <c r="F213" s="52" t="s">
        <v>140</v>
      </c>
      <c r="G213" s="53">
        <f t="shared" si="99"/>
        <v>357</v>
      </c>
      <c r="H213" s="53" t="s">
        <v>140</v>
      </c>
      <c r="I213" s="52">
        <f t="shared" si="100"/>
        <v>557</v>
      </c>
      <c r="J213" s="52" t="s">
        <v>140</v>
      </c>
      <c r="K213" s="53">
        <f t="shared" si="101"/>
        <v>557</v>
      </c>
      <c r="L213" s="53" t="s">
        <v>140</v>
      </c>
      <c r="M213" s="52">
        <f t="shared" si="102"/>
        <v>557</v>
      </c>
      <c r="N213" s="52" t="s">
        <v>140</v>
      </c>
      <c r="O213" s="53">
        <f t="shared" si="103"/>
        <v>557</v>
      </c>
      <c r="P213" s="53" t="s">
        <v>140</v>
      </c>
      <c r="Q213" s="134">
        <f t="shared" si="104"/>
        <v>1157</v>
      </c>
      <c r="R213" s="134" t="s">
        <v>94</v>
      </c>
      <c r="S213" s="137">
        <f t="shared" si="105"/>
        <v>1157</v>
      </c>
      <c r="T213" s="137" t="s">
        <v>94</v>
      </c>
      <c r="U213" s="52">
        <f t="shared" si="106"/>
        <v>557</v>
      </c>
      <c r="V213" s="52" t="s">
        <v>140</v>
      </c>
      <c r="W213" s="121">
        <f t="shared" si="90"/>
        <v>1157</v>
      </c>
      <c r="X213" s="121" t="s">
        <v>95</v>
      </c>
      <c r="Y213" s="52">
        <f t="shared" si="107"/>
        <v>557</v>
      </c>
      <c r="Z213" s="52" t="s">
        <v>140</v>
      </c>
      <c r="AA213" s="53">
        <f t="shared" si="108"/>
        <v>557</v>
      </c>
      <c r="AB213" s="53" t="s">
        <v>140</v>
      </c>
      <c r="AC213" s="52">
        <f t="shared" si="109"/>
        <v>557</v>
      </c>
      <c r="AD213" s="52" t="s">
        <v>140</v>
      </c>
      <c r="AE213" s="53">
        <f t="shared" si="110"/>
        <v>557</v>
      </c>
      <c r="AF213" s="53" t="s">
        <v>140</v>
      </c>
    </row>
    <row r="214" spans="1:32" ht="12">
      <c r="A214" s="52">
        <f t="shared" si="96"/>
        <v>558</v>
      </c>
      <c r="B214" s="52" t="s">
        <v>140</v>
      </c>
      <c r="C214" s="53">
        <f t="shared" si="97"/>
        <v>558</v>
      </c>
      <c r="D214" s="53" t="s">
        <v>140</v>
      </c>
      <c r="E214" s="52">
        <f t="shared" si="98"/>
        <v>358</v>
      </c>
      <c r="F214" s="52" t="s">
        <v>140</v>
      </c>
      <c r="G214" s="53">
        <f t="shared" si="99"/>
        <v>358</v>
      </c>
      <c r="H214" s="53" t="s">
        <v>140</v>
      </c>
      <c r="I214" s="52">
        <f t="shared" si="100"/>
        <v>558</v>
      </c>
      <c r="J214" s="52" t="s">
        <v>140</v>
      </c>
      <c r="K214" s="53">
        <f t="shared" si="101"/>
        <v>558</v>
      </c>
      <c r="L214" s="53" t="s">
        <v>140</v>
      </c>
      <c r="M214" s="52">
        <f t="shared" si="102"/>
        <v>558</v>
      </c>
      <c r="N214" s="52" t="s">
        <v>140</v>
      </c>
      <c r="O214" s="53">
        <f t="shared" si="103"/>
        <v>558</v>
      </c>
      <c r="P214" s="53" t="s">
        <v>140</v>
      </c>
      <c r="Q214" s="135">
        <f t="shared" si="104"/>
        <v>1158</v>
      </c>
      <c r="R214" s="135" t="s">
        <v>93</v>
      </c>
      <c r="S214" s="138">
        <f t="shared" si="105"/>
        <v>1158</v>
      </c>
      <c r="T214" s="138" t="s">
        <v>93</v>
      </c>
      <c r="U214" s="52">
        <f t="shared" si="106"/>
        <v>558</v>
      </c>
      <c r="V214" s="52" t="s">
        <v>140</v>
      </c>
      <c r="W214" s="137">
        <f aca="true" t="shared" si="111" ref="W214:W220">W213+1</f>
        <v>1158</v>
      </c>
      <c r="X214" s="137" t="s">
        <v>94</v>
      </c>
      <c r="Y214" s="52">
        <f t="shared" si="107"/>
        <v>558</v>
      </c>
      <c r="Z214" s="52" t="s">
        <v>140</v>
      </c>
      <c r="AA214" s="53">
        <f t="shared" si="108"/>
        <v>558</v>
      </c>
      <c r="AB214" s="53" t="s">
        <v>140</v>
      </c>
      <c r="AC214" s="52">
        <f t="shared" si="109"/>
        <v>558</v>
      </c>
      <c r="AD214" s="52" t="s">
        <v>140</v>
      </c>
      <c r="AE214" s="53">
        <f t="shared" si="110"/>
        <v>558</v>
      </c>
      <c r="AF214" s="53" t="s">
        <v>140</v>
      </c>
    </row>
    <row r="215" spans="1:32" ht="12">
      <c r="A215" s="52">
        <f t="shared" si="96"/>
        <v>559</v>
      </c>
      <c r="B215" s="52" t="s">
        <v>140</v>
      </c>
      <c r="C215" s="53">
        <f t="shared" si="97"/>
        <v>559</v>
      </c>
      <c r="D215" s="53" t="s">
        <v>140</v>
      </c>
      <c r="E215" s="52">
        <f t="shared" si="98"/>
        <v>359</v>
      </c>
      <c r="F215" s="52" t="s">
        <v>140</v>
      </c>
      <c r="G215" s="53">
        <f t="shared" si="99"/>
        <v>359</v>
      </c>
      <c r="H215" s="53" t="s">
        <v>140</v>
      </c>
      <c r="I215" s="52">
        <f t="shared" si="100"/>
        <v>559</v>
      </c>
      <c r="J215" s="52" t="s">
        <v>140</v>
      </c>
      <c r="K215" s="53">
        <f t="shared" si="101"/>
        <v>559</v>
      </c>
      <c r="L215" s="53" t="s">
        <v>140</v>
      </c>
      <c r="M215" s="52">
        <f t="shared" si="102"/>
        <v>559</v>
      </c>
      <c r="N215" s="52" t="s">
        <v>140</v>
      </c>
      <c r="O215" s="53">
        <f t="shared" si="103"/>
        <v>559</v>
      </c>
      <c r="P215" s="53" t="s">
        <v>140</v>
      </c>
      <c r="Q215" s="135">
        <f t="shared" si="104"/>
        <v>1159</v>
      </c>
      <c r="R215" s="135" t="s">
        <v>93</v>
      </c>
      <c r="S215" s="138">
        <f t="shared" si="105"/>
        <v>1159</v>
      </c>
      <c r="T215" s="138" t="s">
        <v>93</v>
      </c>
      <c r="U215" s="52">
        <f t="shared" si="106"/>
        <v>559</v>
      </c>
      <c r="V215" s="52" t="s">
        <v>140</v>
      </c>
      <c r="W215" s="137">
        <f t="shared" si="111"/>
        <v>1159</v>
      </c>
      <c r="X215" s="137" t="s">
        <v>94</v>
      </c>
      <c r="Y215" s="52">
        <f t="shared" si="107"/>
        <v>559</v>
      </c>
      <c r="Z215" s="52" t="s">
        <v>140</v>
      </c>
      <c r="AA215" s="53">
        <f t="shared" si="108"/>
        <v>559</v>
      </c>
      <c r="AB215" s="53" t="s">
        <v>140</v>
      </c>
      <c r="AC215" s="52">
        <f t="shared" si="109"/>
        <v>559</v>
      </c>
      <c r="AD215" s="52" t="s">
        <v>140</v>
      </c>
      <c r="AE215" s="53">
        <f t="shared" si="110"/>
        <v>559</v>
      </c>
      <c r="AF215" s="53" t="s">
        <v>140</v>
      </c>
    </row>
    <row r="216" spans="1:32" ht="12">
      <c r="A216" s="52">
        <f t="shared" si="96"/>
        <v>560</v>
      </c>
      <c r="B216" s="52" t="s">
        <v>140</v>
      </c>
      <c r="C216" s="53">
        <f t="shared" si="97"/>
        <v>560</v>
      </c>
      <c r="D216" s="53" t="s">
        <v>140</v>
      </c>
      <c r="E216" s="52">
        <f t="shared" si="98"/>
        <v>360</v>
      </c>
      <c r="F216" s="52" t="s">
        <v>140</v>
      </c>
      <c r="G216" s="53">
        <f t="shared" si="99"/>
        <v>360</v>
      </c>
      <c r="H216" s="53" t="s">
        <v>140</v>
      </c>
      <c r="I216" s="52">
        <f t="shared" si="100"/>
        <v>560</v>
      </c>
      <c r="J216" s="52" t="s">
        <v>140</v>
      </c>
      <c r="K216" s="53">
        <f t="shared" si="101"/>
        <v>560</v>
      </c>
      <c r="L216" s="53" t="s">
        <v>140</v>
      </c>
      <c r="M216" s="52">
        <f t="shared" si="102"/>
        <v>560</v>
      </c>
      <c r="N216" s="52" t="s">
        <v>140</v>
      </c>
      <c r="O216" s="53">
        <f t="shared" si="103"/>
        <v>560</v>
      </c>
      <c r="P216" s="53" t="s">
        <v>140</v>
      </c>
      <c r="Q216" s="135">
        <f t="shared" si="104"/>
        <v>1160</v>
      </c>
      <c r="R216" s="135" t="s">
        <v>93</v>
      </c>
      <c r="S216" s="138">
        <f t="shared" si="105"/>
        <v>1160</v>
      </c>
      <c r="T216" s="138" t="s">
        <v>93</v>
      </c>
      <c r="U216" s="52">
        <f t="shared" si="106"/>
        <v>560</v>
      </c>
      <c r="V216" s="52" t="s">
        <v>140</v>
      </c>
      <c r="W216" s="137">
        <f t="shared" si="111"/>
        <v>1160</v>
      </c>
      <c r="X216" s="137" t="s">
        <v>94</v>
      </c>
      <c r="Y216" s="52">
        <f t="shared" si="107"/>
        <v>560</v>
      </c>
      <c r="Z216" s="52" t="s">
        <v>140</v>
      </c>
      <c r="AA216" s="53">
        <f t="shared" si="108"/>
        <v>560</v>
      </c>
      <c r="AB216" s="53" t="s">
        <v>140</v>
      </c>
      <c r="AC216" s="52">
        <f t="shared" si="109"/>
        <v>560</v>
      </c>
      <c r="AD216" s="52" t="s">
        <v>140</v>
      </c>
      <c r="AE216" s="53">
        <f t="shared" si="110"/>
        <v>560</v>
      </c>
      <c r="AF216" s="53" t="s">
        <v>140</v>
      </c>
    </row>
    <row r="217" spans="1:32" ht="12">
      <c r="A217" s="52">
        <f t="shared" si="96"/>
        <v>561</v>
      </c>
      <c r="B217" s="52" t="s">
        <v>140</v>
      </c>
      <c r="C217" s="53">
        <f t="shared" si="97"/>
        <v>561</v>
      </c>
      <c r="D217" s="53" t="s">
        <v>140</v>
      </c>
      <c r="E217" s="52">
        <f t="shared" si="98"/>
        <v>361</v>
      </c>
      <c r="F217" s="52" t="s">
        <v>140</v>
      </c>
      <c r="G217" s="53">
        <f t="shared" si="99"/>
        <v>361</v>
      </c>
      <c r="H217" s="53" t="s">
        <v>140</v>
      </c>
      <c r="I217" s="52">
        <f t="shared" si="100"/>
        <v>561</v>
      </c>
      <c r="J217" s="52" t="s">
        <v>140</v>
      </c>
      <c r="K217" s="53">
        <f t="shared" si="101"/>
        <v>561</v>
      </c>
      <c r="L217" s="53" t="s">
        <v>140</v>
      </c>
      <c r="M217" s="52">
        <f t="shared" si="102"/>
        <v>561</v>
      </c>
      <c r="N217" s="52" t="s">
        <v>140</v>
      </c>
      <c r="O217" s="53">
        <f t="shared" si="103"/>
        <v>561</v>
      </c>
      <c r="P217" s="53" t="s">
        <v>140</v>
      </c>
      <c r="Q217" s="135">
        <f t="shared" si="104"/>
        <v>1161</v>
      </c>
      <c r="R217" s="135" t="s">
        <v>93</v>
      </c>
      <c r="S217" s="138">
        <f t="shared" si="105"/>
        <v>1161</v>
      </c>
      <c r="T217" s="138" t="s">
        <v>93</v>
      </c>
      <c r="U217" s="52">
        <f t="shared" si="106"/>
        <v>561</v>
      </c>
      <c r="V217" s="52" t="s">
        <v>140</v>
      </c>
      <c r="W217" s="137">
        <f t="shared" si="111"/>
        <v>1161</v>
      </c>
      <c r="X217" s="137" t="s">
        <v>94</v>
      </c>
      <c r="Y217" s="52">
        <f t="shared" si="107"/>
        <v>561</v>
      </c>
      <c r="Z217" s="52" t="s">
        <v>140</v>
      </c>
      <c r="AA217" s="53">
        <f t="shared" si="108"/>
        <v>561</v>
      </c>
      <c r="AB217" s="53" t="s">
        <v>140</v>
      </c>
      <c r="AC217" s="133">
        <f t="shared" si="109"/>
        <v>561</v>
      </c>
      <c r="AD217" s="133" t="s">
        <v>95</v>
      </c>
      <c r="AE217" s="53">
        <f t="shared" si="110"/>
        <v>561</v>
      </c>
      <c r="AF217" s="53" t="s">
        <v>140</v>
      </c>
    </row>
    <row r="218" spans="1:32" ht="12">
      <c r="A218" s="52">
        <f t="shared" si="96"/>
        <v>562</v>
      </c>
      <c r="B218" s="52" t="s">
        <v>140</v>
      </c>
      <c r="C218" s="53">
        <f t="shared" si="97"/>
        <v>562</v>
      </c>
      <c r="D218" s="53" t="s">
        <v>140</v>
      </c>
      <c r="E218" s="52">
        <f t="shared" si="98"/>
        <v>362</v>
      </c>
      <c r="F218" s="52" t="s">
        <v>140</v>
      </c>
      <c r="G218" s="53">
        <f t="shared" si="99"/>
        <v>362</v>
      </c>
      <c r="H218" s="53" t="s">
        <v>140</v>
      </c>
      <c r="I218" s="52">
        <f t="shared" si="100"/>
        <v>562</v>
      </c>
      <c r="J218" s="52" t="s">
        <v>140</v>
      </c>
      <c r="K218" s="53">
        <f t="shared" si="101"/>
        <v>562</v>
      </c>
      <c r="L218" s="53" t="s">
        <v>140</v>
      </c>
      <c r="M218" s="52">
        <f t="shared" si="102"/>
        <v>562</v>
      </c>
      <c r="N218" s="52" t="s">
        <v>140</v>
      </c>
      <c r="O218" s="53">
        <f t="shared" si="103"/>
        <v>562</v>
      </c>
      <c r="P218" s="53" t="s">
        <v>140</v>
      </c>
      <c r="Q218" s="135">
        <f t="shared" si="104"/>
        <v>1162</v>
      </c>
      <c r="R218" s="135" t="s">
        <v>93</v>
      </c>
      <c r="S218" s="138">
        <f t="shared" si="105"/>
        <v>1162</v>
      </c>
      <c r="T218" s="138" t="s">
        <v>93</v>
      </c>
      <c r="U218" s="52">
        <f t="shared" si="106"/>
        <v>562</v>
      </c>
      <c r="V218" s="52" t="s">
        <v>140</v>
      </c>
      <c r="W218" s="137">
        <f t="shared" si="111"/>
        <v>1162</v>
      </c>
      <c r="X218" s="137" t="s">
        <v>94</v>
      </c>
      <c r="Y218" s="52">
        <f t="shared" si="107"/>
        <v>562</v>
      </c>
      <c r="Z218" s="52" t="s">
        <v>140</v>
      </c>
      <c r="AA218" s="53">
        <f t="shared" si="108"/>
        <v>562</v>
      </c>
      <c r="AB218" s="53" t="s">
        <v>140</v>
      </c>
      <c r="AC218" s="133">
        <f t="shared" si="109"/>
        <v>562</v>
      </c>
      <c r="AD218" s="133" t="s">
        <v>95</v>
      </c>
      <c r="AE218" s="53">
        <f t="shared" si="110"/>
        <v>562</v>
      </c>
      <c r="AF218" s="53" t="s">
        <v>140</v>
      </c>
    </row>
    <row r="219" spans="1:32" ht="12">
      <c r="A219" s="52">
        <f t="shared" si="96"/>
        <v>563</v>
      </c>
      <c r="B219" s="52" t="s">
        <v>140</v>
      </c>
      <c r="C219" s="53">
        <f t="shared" si="97"/>
        <v>563</v>
      </c>
      <c r="D219" s="53" t="s">
        <v>140</v>
      </c>
      <c r="E219" s="52">
        <f t="shared" si="98"/>
        <v>363</v>
      </c>
      <c r="F219" s="52" t="s">
        <v>140</v>
      </c>
      <c r="G219" s="53">
        <f t="shared" si="99"/>
        <v>363</v>
      </c>
      <c r="H219" s="53" t="s">
        <v>140</v>
      </c>
      <c r="I219" s="52">
        <f t="shared" si="100"/>
        <v>563</v>
      </c>
      <c r="J219" s="52" t="s">
        <v>140</v>
      </c>
      <c r="K219" s="53">
        <f t="shared" si="101"/>
        <v>563</v>
      </c>
      <c r="L219" s="53" t="s">
        <v>140</v>
      </c>
      <c r="M219" s="52">
        <f t="shared" si="102"/>
        <v>563</v>
      </c>
      <c r="N219" s="52" t="s">
        <v>140</v>
      </c>
      <c r="O219" s="53">
        <f t="shared" si="103"/>
        <v>563</v>
      </c>
      <c r="P219" s="53" t="s">
        <v>140</v>
      </c>
      <c r="Q219" s="135">
        <f t="shared" si="104"/>
        <v>1163</v>
      </c>
      <c r="R219" s="135" t="s">
        <v>93</v>
      </c>
      <c r="S219" s="138">
        <f t="shared" si="105"/>
        <v>1163</v>
      </c>
      <c r="T219" s="138" t="s">
        <v>93</v>
      </c>
      <c r="U219" s="52">
        <f t="shared" si="106"/>
        <v>563</v>
      </c>
      <c r="V219" s="52" t="s">
        <v>140</v>
      </c>
      <c r="W219" s="137">
        <f t="shared" si="111"/>
        <v>1163</v>
      </c>
      <c r="X219" s="137" t="s">
        <v>94</v>
      </c>
      <c r="Y219" s="52">
        <f t="shared" si="107"/>
        <v>563</v>
      </c>
      <c r="Z219" s="52" t="s">
        <v>140</v>
      </c>
      <c r="AA219" s="53">
        <f t="shared" si="108"/>
        <v>563</v>
      </c>
      <c r="AB219" s="53" t="s">
        <v>140</v>
      </c>
      <c r="AC219" s="133">
        <f t="shared" si="109"/>
        <v>563</v>
      </c>
      <c r="AD219" s="133" t="s">
        <v>95</v>
      </c>
      <c r="AE219" s="53">
        <f t="shared" si="110"/>
        <v>563</v>
      </c>
      <c r="AF219" s="53" t="s">
        <v>140</v>
      </c>
    </row>
    <row r="220" spans="1:32" ht="12">
      <c r="A220" s="52">
        <f t="shared" si="96"/>
        <v>564</v>
      </c>
      <c r="B220" s="52" t="s">
        <v>140</v>
      </c>
      <c r="C220" s="53">
        <f t="shared" si="97"/>
        <v>564</v>
      </c>
      <c r="D220" s="53" t="s">
        <v>140</v>
      </c>
      <c r="E220" s="52">
        <f t="shared" si="98"/>
        <v>364</v>
      </c>
      <c r="F220" s="52" t="s">
        <v>140</v>
      </c>
      <c r="G220" s="53">
        <f t="shared" si="99"/>
        <v>364</v>
      </c>
      <c r="H220" s="53" t="s">
        <v>140</v>
      </c>
      <c r="I220" s="52">
        <f t="shared" si="100"/>
        <v>564</v>
      </c>
      <c r="J220" s="52" t="s">
        <v>140</v>
      </c>
      <c r="K220" s="53">
        <f t="shared" si="101"/>
        <v>564</v>
      </c>
      <c r="L220" s="53" t="s">
        <v>140</v>
      </c>
      <c r="M220" s="52">
        <f t="shared" si="102"/>
        <v>564</v>
      </c>
      <c r="N220" s="52" t="s">
        <v>140</v>
      </c>
      <c r="O220" s="53">
        <f t="shared" si="103"/>
        <v>564</v>
      </c>
      <c r="P220" s="53" t="s">
        <v>140</v>
      </c>
      <c r="Q220" s="135">
        <f t="shared" si="104"/>
        <v>1164</v>
      </c>
      <c r="R220" s="135" t="s">
        <v>93</v>
      </c>
      <c r="S220" s="138">
        <f t="shared" si="105"/>
        <v>1164</v>
      </c>
      <c r="T220" s="138" t="s">
        <v>93</v>
      </c>
      <c r="U220" s="52">
        <f t="shared" si="106"/>
        <v>564</v>
      </c>
      <c r="V220" s="52" t="s">
        <v>140</v>
      </c>
      <c r="W220" s="137">
        <f t="shared" si="111"/>
        <v>1164</v>
      </c>
      <c r="X220" s="137" t="s">
        <v>94</v>
      </c>
      <c r="Y220" s="52">
        <f t="shared" si="107"/>
        <v>564</v>
      </c>
      <c r="Z220" s="52" t="s">
        <v>140</v>
      </c>
      <c r="AA220" s="53">
        <f t="shared" si="108"/>
        <v>564</v>
      </c>
      <c r="AB220" s="53" t="s">
        <v>140</v>
      </c>
      <c r="AC220" s="133">
        <f t="shared" si="109"/>
        <v>564</v>
      </c>
      <c r="AD220" s="133" t="s">
        <v>95</v>
      </c>
      <c r="AE220" s="53">
        <f t="shared" si="110"/>
        <v>564</v>
      </c>
      <c r="AF220" s="53" t="s">
        <v>140</v>
      </c>
    </row>
    <row r="221" spans="1:32" ht="12">
      <c r="A221" s="52">
        <f aca="true" t="shared" si="112" ref="A221:A256">A220+1</f>
        <v>565</v>
      </c>
      <c r="B221" s="52" t="s">
        <v>140</v>
      </c>
      <c r="C221" s="53">
        <f aca="true" t="shared" si="113" ref="C221:C256">C220+1</f>
        <v>565</v>
      </c>
      <c r="D221" s="53" t="s">
        <v>140</v>
      </c>
      <c r="E221" s="52">
        <f aca="true" t="shared" si="114" ref="E221:E256">E220+1</f>
        <v>365</v>
      </c>
      <c r="F221" s="52" t="s">
        <v>140</v>
      </c>
      <c r="G221" s="53">
        <f aca="true" t="shared" si="115" ref="G221:G256">G220+1</f>
        <v>365</v>
      </c>
      <c r="H221" s="53" t="s">
        <v>140</v>
      </c>
      <c r="I221" s="52">
        <f aca="true" t="shared" si="116" ref="I221:I256">I220+1</f>
        <v>565</v>
      </c>
      <c r="J221" s="52" t="s">
        <v>140</v>
      </c>
      <c r="K221" s="53">
        <f aca="true" t="shared" si="117" ref="K221:K256">K220+1</f>
        <v>565</v>
      </c>
      <c r="L221" s="53" t="s">
        <v>140</v>
      </c>
      <c r="M221" s="52">
        <f aca="true" t="shared" si="118" ref="M221:M256">M220+1</f>
        <v>565</v>
      </c>
      <c r="N221" s="52" t="s">
        <v>140</v>
      </c>
      <c r="O221" s="53">
        <f aca="true" t="shared" si="119" ref="O221:O256">O220+1</f>
        <v>565</v>
      </c>
      <c r="P221" s="53" t="s">
        <v>140</v>
      </c>
      <c r="Q221" s="135">
        <f aca="true" t="shared" si="120" ref="Q221:Q256">Q220+1</f>
        <v>1165</v>
      </c>
      <c r="R221" s="135" t="s">
        <v>93</v>
      </c>
      <c r="S221" s="138">
        <f aca="true" t="shared" si="121" ref="S221:S256">S220+1</f>
        <v>1165</v>
      </c>
      <c r="T221" s="138" t="s">
        <v>93</v>
      </c>
      <c r="U221" s="52">
        <f t="shared" si="106"/>
        <v>565</v>
      </c>
      <c r="V221" s="52" t="s">
        <v>140</v>
      </c>
      <c r="W221" s="138">
        <f aca="true" t="shared" si="122" ref="W221:W256">W220+1</f>
        <v>1165</v>
      </c>
      <c r="X221" s="138" t="s">
        <v>93</v>
      </c>
      <c r="Y221" s="52">
        <f aca="true" t="shared" si="123" ref="Y221:Y256">Y220+1</f>
        <v>565</v>
      </c>
      <c r="Z221" s="52" t="s">
        <v>140</v>
      </c>
      <c r="AA221" s="53">
        <f aca="true" t="shared" si="124" ref="AA221:AA256">AA220+1</f>
        <v>565</v>
      </c>
      <c r="AB221" s="53" t="s">
        <v>140</v>
      </c>
      <c r="AC221" s="133">
        <f aca="true" t="shared" si="125" ref="AC221:AC256">AC220+1</f>
        <v>565</v>
      </c>
      <c r="AD221" s="133" t="s">
        <v>95</v>
      </c>
      <c r="AE221" s="53">
        <f aca="true" t="shared" si="126" ref="AE221:AE256">AE220+1</f>
        <v>565</v>
      </c>
      <c r="AF221" s="53" t="s">
        <v>140</v>
      </c>
    </row>
    <row r="222" spans="1:32" ht="12">
      <c r="A222" s="52">
        <f t="shared" si="112"/>
        <v>566</v>
      </c>
      <c r="B222" s="52" t="s">
        <v>140</v>
      </c>
      <c r="C222" s="53">
        <f t="shared" si="113"/>
        <v>566</v>
      </c>
      <c r="D222" s="53" t="s">
        <v>140</v>
      </c>
      <c r="E222" s="52">
        <f t="shared" si="114"/>
        <v>366</v>
      </c>
      <c r="F222" s="52" t="s">
        <v>140</v>
      </c>
      <c r="G222" s="53">
        <f t="shared" si="115"/>
        <v>366</v>
      </c>
      <c r="H222" s="53" t="s">
        <v>140</v>
      </c>
      <c r="I222" s="52">
        <f t="shared" si="116"/>
        <v>566</v>
      </c>
      <c r="J222" s="52" t="s">
        <v>140</v>
      </c>
      <c r="K222" s="53">
        <f t="shared" si="117"/>
        <v>566</v>
      </c>
      <c r="L222" s="53" t="s">
        <v>140</v>
      </c>
      <c r="M222" s="52">
        <f t="shared" si="118"/>
        <v>566</v>
      </c>
      <c r="N222" s="52" t="s">
        <v>140</v>
      </c>
      <c r="O222" s="136">
        <f t="shared" si="119"/>
        <v>566</v>
      </c>
      <c r="P222" s="53" t="s">
        <v>140</v>
      </c>
      <c r="Q222" s="135">
        <f t="shared" si="120"/>
        <v>1166</v>
      </c>
      <c r="R222" s="135" t="s">
        <v>93</v>
      </c>
      <c r="S222" s="138">
        <f t="shared" si="121"/>
        <v>1166</v>
      </c>
      <c r="T222" s="138" t="s">
        <v>93</v>
      </c>
      <c r="U222" s="133">
        <f aca="true" t="shared" si="127" ref="U222:U256">U221+1</f>
        <v>566</v>
      </c>
      <c r="V222" s="133" t="s">
        <v>95</v>
      </c>
      <c r="W222" s="138">
        <f t="shared" si="122"/>
        <v>1166</v>
      </c>
      <c r="X222" s="138" t="s">
        <v>93</v>
      </c>
      <c r="Y222" s="52">
        <f t="shared" si="123"/>
        <v>566</v>
      </c>
      <c r="Z222" s="52" t="s">
        <v>140</v>
      </c>
      <c r="AA222" s="53">
        <f t="shared" si="124"/>
        <v>566</v>
      </c>
      <c r="AB222" s="53" t="s">
        <v>140</v>
      </c>
      <c r="AC222" s="133">
        <f t="shared" si="125"/>
        <v>566</v>
      </c>
      <c r="AD222" s="133" t="s">
        <v>95</v>
      </c>
      <c r="AE222" s="53">
        <f t="shared" si="126"/>
        <v>566</v>
      </c>
      <c r="AF222" s="53" t="s">
        <v>140</v>
      </c>
    </row>
    <row r="223" spans="1:32" ht="12">
      <c r="A223" s="52">
        <f t="shared" si="112"/>
        <v>567</v>
      </c>
      <c r="B223" s="52" t="s">
        <v>140</v>
      </c>
      <c r="C223" s="53">
        <f t="shared" si="113"/>
        <v>567</v>
      </c>
      <c r="D223" s="53" t="s">
        <v>140</v>
      </c>
      <c r="E223" s="52">
        <f t="shared" si="114"/>
        <v>367</v>
      </c>
      <c r="F223" s="52" t="s">
        <v>140</v>
      </c>
      <c r="G223" s="53">
        <f t="shared" si="115"/>
        <v>367</v>
      </c>
      <c r="H223" s="53" t="s">
        <v>140</v>
      </c>
      <c r="I223" s="52">
        <f t="shared" si="116"/>
        <v>567</v>
      </c>
      <c r="J223" s="52" t="s">
        <v>140</v>
      </c>
      <c r="K223" s="53">
        <f t="shared" si="117"/>
        <v>567</v>
      </c>
      <c r="L223" s="53" t="s">
        <v>140</v>
      </c>
      <c r="M223" s="52">
        <f t="shared" si="118"/>
        <v>567</v>
      </c>
      <c r="N223" s="52" t="s">
        <v>140</v>
      </c>
      <c r="O223" s="136">
        <f t="shared" si="119"/>
        <v>567</v>
      </c>
      <c r="P223" s="53" t="s">
        <v>140</v>
      </c>
      <c r="Q223" s="135">
        <f t="shared" si="120"/>
        <v>1167</v>
      </c>
      <c r="R223" s="135" t="s">
        <v>93</v>
      </c>
      <c r="S223" s="138">
        <f t="shared" si="121"/>
        <v>1167</v>
      </c>
      <c r="T223" s="138" t="s">
        <v>93</v>
      </c>
      <c r="U223" s="133">
        <f t="shared" si="127"/>
        <v>567</v>
      </c>
      <c r="V223" s="133" t="s">
        <v>95</v>
      </c>
      <c r="W223" s="138">
        <f t="shared" si="122"/>
        <v>1167</v>
      </c>
      <c r="X223" s="138" t="s">
        <v>93</v>
      </c>
      <c r="Y223" s="52">
        <f t="shared" si="123"/>
        <v>567</v>
      </c>
      <c r="Z223" s="52" t="s">
        <v>140</v>
      </c>
      <c r="AA223" s="53">
        <f t="shared" si="124"/>
        <v>567</v>
      </c>
      <c r="AB223" s="53" t="s">
        <v>140</v>
      </c>
      <c r="AC223" s="134">
        <f t="shared" si="125"/>
        <v>567</v>
      </c>
      <c r="AD223" s="134" t="s">
        <v>94</v>
      </c>
      <c r="AE223" s="53">
        <f t="shared" si="126"/>
        <v>567</v>
      </c>
      <c r="AF223" s="53" t="s">
        <v>140</v>
      </c>
    </row>
    <row r="224" spans="1:32" ht="12">
      <c r="A224" s="52">
        <f t="shared" si="112"/>
        <v>568</v>
      </c>
      <c r="B224" s="52" t="s">
        <v>140</v>
      </c>
      <c r="C224" s="53">
        <f t="shared" si="113"/>
        <v>568</v>
      </c>
      <c r="D224" s="53" t="s">
        <v>140</v>
      </c>
      <c r="E224" s="52">
        <f t="shared" si="114"/>
        <v>368</v>
      </c>
      <c r="F224" s="52" t="s">
        <v>140</v>
      </c>
      <c r="G224" s="53">
        <f t="shared" si="115"/>
        <v>368</v>
      </c>
      <c r="H224" s="53" t="s">
        <v>140</v>
      </c>
      <c r="I224" s="52">
        <f t="shared" si="116"/>
        <v>568</v>
      </c>
      <c r="J224" s="52" t="s">
        <v>140</v>
      </c>
      <c r="K224" s="53">
        <f t="shared" si="117"/>
        <v>568</v>
      </c>
      <c r="L224" s="53" t="s">
        <v>140</v>
      </c>
      <c r="M224" s="52">
        <f t="shared" si="118"/>
        <v>568</v>
      </c>
      <c r="N224" s="52" t="s">
        <v>140</v>
      </c>
      <c r="O224" s="136">
        <f t="shared" si="119"/>
        <v>568</v>
      </c>
      <c r="P224" s="53" t="s">
        <v>140</v>
      </c>
      <c r="Q224" s="135">
        <f t="shared" si="120"/>
        <v>1168</v>
      </c>
      <c r="R224" s="135" t="s">
        <v>93</v>
      </c>
      <c r="S224" s="138">
        <f t="shared" si="121"/>
        <v>1168</v>
      </c>
      <c r="T224" s="138" t="s">
        <v>93</v>
      </c>
      <c r="U224" s="133">
        <f t="shared" si="127"/>
        <v>568</v>
      </c>
      <c r="V224" s="133" t="s">
        <v>95</v>
      </c>
      <c r="W224" s="138">
        <f t="shared" si="122"/>
        <v>1168</v>
      </c>
      <c r="X224" s="138" t="s">
        <v>93</v>
      </c>
      <c r="Y224" s="52">
        <f t="shared" si="123"/>
        <v>568</v>
      </c>
      <c r="Z224" s="52" t="s">
        <v>140</v>
      </c>
      <c r="AA224" s="53">
        <f t="shared" si="124"/>
        <v>568</v>
      </c>
      <c r="AB224" s="53" t="s">
        <v>140</v>
      </c>
      <c r="AC224" s="134">
        <f t="shared" si="125"/>
        <v>568</v>
      </c>
      <c r="AD224" s="134" t="s">
        <v>94</v>
      </c>
      <c r="AE224" s="53">
        <f t="shared" si="126"/>
        <v>568</v>
      </c>
      <c r="AF224" s="53" t="s">
        <v>140</v>
      </c>
    </row>
    <row r="225" spans="1:32" ht="12">
      <c r="A225" s="52">
        <f t="shared" si="112"/>
        <v>569</v>
      </c>
      <c r="B225" s="52" t="s">
        <v>140</v>
      </c>
      <c r="C225" s="53">
        <f t="shared" si="113"/>
        <v>569</v>
      </c>
      <c r="D225" s="53" t="s">
        <v>140</v>
      </c>
      <c r="E225" s="52">
        <f t="shared" si="114"/>
        <v>369</v>
      </c>
      <c r="F225" s="52" t="s">
        <v>140</v>
      </c>
      <c r="G225" s="53">
        <f t="shared" si="115"/>
        <v>369</v>
      </c>
      <c r="H225" s="53" t="s">
        <v>140</v>
      </c>
      <c r="I225" s="52">
        <f t="shared" si="116"/>
        <v>569</v>
      </c>
      <c r="J225" s="52" t="s">
        <v>140</v>
      </c>
      <c r="K225" s="53">
        <f t="shared" si="117"/>
        <v>569</v>
      </c>
      <c r="L225" s="53" t="s">
        <v>140</v>
      </c>
      <c r="M225" s="52">
        <f t="shared" si="118"/>
        <v>569</v>
      </c>
      <c r="N225" s="52" t="s">
        <v>140</v>
      </c>
      <c r="O225" s="136">
        <f t="shared" si="119"/>
        <v>569</v>
      </c>
      <c r="P225" s="53" t="s">
        <v>140</v>
      </c>
      <c r="Q225" s="135">
        <f t="shared" si="120"/>
        <v>1169</v>
      </c>
      <c r="R225" s="135" t="s">
        <v>93</v>
      </c>
      <c r="S225" s="138">
        <f t="shared" si="121"/>
        <v>1169</v>
      </c>
      <c r="T225" s="138" t="s">
        <v>93</v>
      </c>
      <c r="U225" s="133">
        <f t="shared" si="127"/>
        <v>569</v>
      </c>
      <c r="V225" s="133" t="s">
        <v>95</v>
      </c>
      <c r="W225" s="138">
        <f t="shared" si="122"/>
        <v>1169</v>
      </c>
      <c r="X225" s="138" t="s">
        <v>93</v>
      </c>
      <c r="Y225" s="52">
        <f t="shared" si="123"/>
        <v>569</v>
      </c>
      <c r="Z225" s="52" t="s">
        <v>140</v>
      </c>
      <c r="AA225" s="53">
        <f t="shared" si="124"/>
        <v>569</v>
      </c>
      <c r="AB225" s="53" t="s">
        <v>140</v>
      </c>
      <c r="AC225" s="134">
        <f t="shared" si="125"/>
        <v>569</v>
      </c>
      <c r="AD225" s="134" t="s">
        <v>94</v>
      </c>
      <c r="AE225" s="53">
        <f t="shared" si="126"/>
        <v>569</v>
      </c>
      <c r="AF225" s="53" t="s">
        <v>140</v>
      </c>
    </row>
    <row r="226" spans="1:32" ht="12">
      <c r="A226" s="52">
        <f t="shared" si="112"/>
        <v>570</v>
      </c>
      <c r="B226" s="52" t="s">
        <v>140</v>
      </c>
      <c r="C226" s="136">
        <f t="shared" si="113"/>
        <v>570</v>
      </c>
      <c r="D226" s="53" t="s">
        <v>140</v>
      </c>
      <c r="E226" s="52">
        <f t="shared" si="114"/>
        <v>370</v>
      </c>
      <c r="F226" s="52" t="s">
        <v>140</v>
      </c>
      <c r="G226" s="53">
        <f t="shared" si="115"/>
        <v>370</v>
      </c>
      <c r="H226" s="53" t="s">
        <v>140</v>
      </c>
      <c r="I226" s="52">
        <f t="shared" si="116"/>
        <v>570</v>
      </c>
      <c r="J226" s="52" t="s">
        <v>140</v>
      </c>
      <c r="K226" s="53">
        <f t="shared" si="117"/>
        <v>570</v>
      </c>
      <c r="L226" s="53" t="s">
        <v>140</v>
      </c>
      <c r="M226" s="52">
        <f t="shared" si="118"/>
        <v>570</v>
      </c>
      <c r="N226" s="52" t="s">
        <v>140</v>
      </c>
      <c r="O226" s="136">
        <f t="shared" si="119"/>
        <v>570</v>
      </c>
      <c r="P226" s="53" t="s">
        <v>140</v>
      </c>
      <c r="Q226" s="135">
        <f t="shared" si="120"/>
        <v>1170</v>
      </c>
      <c r="R226" s="135" t="s">
        <v>93</v>
      </c>
      <c r="S226" s="138">
        <f t="shared" si="121"/>
        <v>1170</v>
      </c>
      <c r="T226" s="138" t="s">
        <v>93</v>
      </c>
      <c r="U226" s="134">
        <f t="shared" si="127"/>
        <v>570</v>
      </c>
      <c r="V226" s="134" t="s">
        <v>94</v>
      </c>
      <c r="W226" s="138">
        <f t="shared" si="122"/>
        <v>1170</v>
      </c>
      <c r="X226" s="138" t="s">
        <v>93</v>
      </c>
      <c r="Y226" s="52">
        <f t="shared" si="123"/>
        <v>570</v>
      </c>
      <c r="Z226" s="52" t="s">
        <v>140</v>
      </c>
      <c r="AA226" s="53">
        <f t="shared" si="124"/>
        <v>570</v>
      </c>
      <c r="AB226" s="53" t="s">
        <v>140</v>
      </c>
      <c r="AC226" s="134">
        <f t="shared" si="125"/>
        <v>570</v>
      </c>
      <c r="AD226" s="134" t="s">
        <v>94</v>
      </c>
      <c r="AE226" s="53">
        <f t="shared" si="126"/>
        <v>570</v>
      </c>
      <c r="AF226" s="53" t="s">
        <v>140</v>
      </c>
    </row>
    <row r="227" spans="1:32" ht="12">
      <c r="A227" s="52">
        <f t="shared" si="112"/>
        <v>571</v>
      </c>
      <c r="B227" s="52" t="s">
        <v>140</v>
      </c>
      <c r="C227" s="136">
        <f t="shared" si="113"/>
        <v>571</v>
      </c>
      <c r="D227" s="53" t="s">
        <v>140</v>
      </c>
      <c r="E227" s="52">
        <f t="shared" si="114"/>
        <v>371</v>
      </c>
      <c r="F227" s="52" t="s">
        <v>140</v>
      </c>
      <c r="G227" s="53">
        <f t="shared" si="115"/>
        <v>371</v>
      </c>
      <c r="H227" s="53" t="s">
        <v>140</v>
      </c>
      <c r="I227" s="52">
        <f t="shared" si="116"/>
        <v>571</v>
      </c>
      <c r="J227" s="52" t="s">
        <v>140</v>
      </c>
      <c r="K227" s="53">
        <f t="shared" si="117"/>
        <v>571</v>
      </c>
      <c r="L227" s="53" t="s">
        <v>140</v>
      </c>
      <c r="M227" s="52">
        <f t="shared" si="118"/>
        <v>571</v>
      </c>
      <c r="N227" s="52" t="s">
        <v>140</v>
      </c>
      <c r="O227" s="136">
        <f t="shared" si="119"/>
        <v>571</v>
      </c>
      <c r="P227" s="53" t="s">
        <v>140</v>
      </c>
      <c r="Q227" s="135">
        <f t="shared" si="120"/>
        <v>1171</v>
      </c>
      <c r="R227" s="135" t="s">
        <v>93</v>
      </c>
      <c r="S227" s="138">
        <f t="shared" si="121"/>
        <v>1171</v>
      </c>
      <c r="T227" s="138" t="s">
        <v>93</v>
      </c>
      <c r="U227" s="134">
        <f t="shared" si="127"/>
        <v>571</v>
      </c>
      <c r="V227" s="134" t="s">
        <v>94</v>
      </c>
      <c r="W227" s="138">
        <f t="shared" si="122"/>
        <v>1171</v>
      </c>
      <c r="X227" s="138" t="s">
        <v>93</v>
      </c>
      <c r="Y227" s="52">
        <f t="shared" si="123"/>
        <v>571</v>
      </c>
      <c r="Z227" s="52" t="s">
        <v>140</v>
      </c>
      <c r="AA227" s="53">
        <f t="shared" si="124"/>
        <v>571</v>
      </c>
      <c r="AB227" s="53" t="s">
        <v>140</v>
      </c>
      <c r="AC227" s="134">
        <f t="shared" si="125"/>
        <v>571</v>
      </c>
      <c r="AD227" s="134" t="s">
        <v>94</v>
      </c>
      <c r="AE227" s="53">
        <f t="shared" si="126"/>
        <v>571</v>
      </c>
      <c r="AF227" s="53" t="s">
        <v>140</v>
      </c>
    </row>
    <row r="228" spans="1:32" ht="12">
      <c r="A228" s="52">
        <f t="shared" si="112"/>
        <v>572</v>
      </c>
      <c r="B228" s="52" t="s">
        <v>140</v>
      </c>
      <c r="C228" s="121">
        <f t="shared" si="113"/>
        <v>572</v>
      </c>
      <c r="D228" s="121" t="s">
        <v>95</v>
      </c>
      <c r="E228" s="52">
        <f t="shared" si="114"/>
        <v>372</v>
      </c>
      <c r="F228" s="52" t="s">
        <v>140</v>
      </c>
      <c r="G228" s="53">
        <f t="shared" si="115"/>
        <v>372</v>
      </c>
      <c r="H228" s="53" t="s">
        <v>140</v>
      </c>
      <c r="I228" s="52">
        <f t="shared" si="116"/>
        <v>572</v>
      </c>
      <c r="J228" s="52" t="s">
        <v>140</v>
      </c>
      <c r="K228" s="53">
        <f t="shared" si="117"/>
        <v>572</v>
      </c>
      <c r="L228" s="53" t="s">
        <v>140</v>
      </c>
      <c r="M228" s="52">
        <f t="shared" si="118"/>
        <v>572</v>
      </c>
      <c r="N228" s="52" t="s">
        <v>140</v>
      </c>
      <c r="O228" s="136">
        <f t="shared" si="119"/>
        <v>572</v>
      </c>
      <c r="P228" s="53" t="s">
        <v>140</v>
      </c>
      <c r="Q228" s="135">
        <f t="shared" si="120"/>
        <v>1172</v>
      </c>
      <c r="R228" s="135" t="s">
        <v>93</v>
      </c>
      <c r="S228" s="138">
        <f t="shared" si="121"/>
        <v>1172</v>
      </c>
      <c r="T228" s="138" t="s">
        <v>93</v>
      </c>
      <c r="U228" s="134">
        <f t="shared" si="127"/>
        <v>572</v>
      </c>
      <c r="V228" s="134" t="s">
        <v>94</v>
      </c>
      <c r="W228" s="138">
        <f t="shared" si="122"/>
        <v>1172</v>
      </c>
      <c r="X228" s="138" t="s">
        <v>93</v>
      </c>
      <c r="Y228" s="52">
        <f t="shared" si="123"/>
        <v>572</v>
      </c>
      <c r="Z228" s="52" t="s">
        <v>140</v>
      </c>
      <c r="AA228" s="53">
        <f t="shared" si="124"/>
        <v>572</v>
      </c>
      <c r="AB228" s="53" t="s">
        <v>140</v>
      </c>
      <c r="AC228" s="135">
        <f t="shared" si="125"/>
        <v>572</v>
      </c>
      <c r="AD228" s="135" t="s">
        <v>93</v>
      </c>
      <c r="AE228" s="53">
        <f t="shared" si="126"/>
        <v>572</v>
      </c>
      <c r="AF228" s="53" t="s">
        <v>140</v>
      </c>
    </row>
    <row r="229" spans="1:32" ht="12">
      <c r="A229" s="52">
        <f t="shared" si="112"/>
        <v>573</v>
      </c>
      <c r="B229" s="52" t="s">
        <v>140</v>
      </c>
      <c r="C229" s="121">
        <f t="shared" si="113"/>
        <v>573</v>
      </c>
      <c r="D229" s="121" t="s">
        <v>95</v>
      </c>
      <c r="E229" s="52">
        <f t="shared" si="114"/>
        <v>373</v>
      </c>
      <c r="F229" s="52" t="s">
        <v>140</v>
      </c>
      <c r="G229" s="53">
        <f t="shared" si="115"/>
        <v>373</v>
      </c>
      <c r="H229" s="53" t="s">
        <v>140</v>
      </c>
      <c r="I229" s="52">
        <f t="shared" si="116"/>
        <v>573</v>
      </c>
      <c r="J229" s="52" t="s">
        <v>140</v>
      </c>
      <c r="K229" s="53">
        <f t="shared" si="117"/>
        <v>573</v>
      </c>
      <c r="L229" s="53" t="s">
        <v>140</v>
      </c>
      <c r="M229" s="52">
        <f t="shared" si="118"/>
        <v>573</v>
      </c>
      <c r="N229" s="52" t="s">
        <v>140</v>
      </c>
      <c r="O229" s="136">
        <f t="shared" si="119"/>
        <v>573</v>
      </c>
      <c r="P229" s="53" t="s">
        <v>140</v>
      </c>
      <c r="Q229" s="135">
        <f t="shared" si="120"/>
        <v>1173</v>
      </c>
      <c r="R229" s="135" t="s">
        <v>93</v>
      </c>
      <c r="S229" s="138">
        <f t="shared" si="121"/>
        <v>1173</v>
      </c>
      <c r="T229" s="138" t="s">
        <v>93</v>
      </c>
      <c r="U229" s="135">
        <f t="shared" si="127"/>
        <v>573</v>
      </c>
      <c r="V229" s="135" t="s">
        <v>93</v>
      </c>
      <c r="W229" s="138">
        <f t="shared" si="122"/>
        <v>1173</v>
      </c>
      <c r="X229" s="138" t="s">
        <v>93</v>
      </c>
      <c r="Y229" s="52">
        <f t="shared" si="123"/>
        <v>573</v>
      </c>
      <c r="Z229" s="52" t="s">
        <v>140</v>
      </c>
      <c r="AA229" s="53">
        <f t="shared" si="124"/>
        <v>573</v>
      </c>
      <c r="AB229" s="53" t="s">
        <v>140</v>
      </c>
      <c r="AC229" s="135">
        <f t="shared" si="125"/>
        <v>573</v>
      </c>
      <c r="AD229" s="135" t="s">
        <v>93</v>
      </c>
      <c r="AE229" s="53">
        <f t="shared" si="126"/>
        <v>573</v>
      </c>
      <c r="AF229" s="53" t="s">
        <v>140</v>
      </c>
    </row>
    <row r="230" spans="1:32" ht="12">
      <c r="A230" s="52">
        <f t="shared" si="112"/>
        <v>574</v>
      </c>
      <c r="B230" s="52" t="s">
        <v>140</v>
      </c>
      <c r="C230" s="121">
        <f t="shared" si="113"/>
        <v>574</v>
      </c>
      <c r="D230" s="121" t="s">
        <v>95</v>
      </c>
      <c r="E230" s="52">
        <f t="shared" si="114"/>
        <v>374</v>
      </c>
      <c r="F230" s="52" t="s">
        <v>140</v>
      </c>
      <c r="G230" s="53">
        <f t="shared" si="115"/>
        <v>374</v>
      </c>
      <c r="H230" s="53" t="s">
        <v>140</v>
      </c>
      <c r="I230" s="52">
        <f t="shared" si="116"/>
        <v>574</v>
      </c>
      <c r="J230" s="52" t="s">
        <v>140</v>
      </c>
      <c r="K230" s="53">
        <f t="shared" si="117"/>
        <v>574</v>
      </c>
      <c r="L230" s="53" t="s">
        <v>140</v>
      </c>
      <c r="M230" s="52">
        <f t="shared" si="118"/>
        <v>574</v>
      </c>
      <c r="N230" s="52" t="s">
        <v>140</v>
      </c>
      <c r="O230" s="136">
        <f t="shared" si="119"/>
        <v>574</v>
      </c>
      <c r="P230" s="53" t="s">
        <v>140</v>
      </c>
      <c r="Q230" s="135">
        <f t="shared" si="120"/>
        <v>1174</v>
      </c>
      <c r="R230" s="135" t="s">
        <v>93</v>
      </c>
      <c r="S230" s="138">
        <f t="shared" si="121"/>
        <v>1174</v>
      </c>
      <c r="T230" s="138" t="s">
        <v>93</v>
      </c>
      <c r="U230" s="135">
        <f t="shared" si="127"/>
        <v>574</v>
      </c>
      <c r="V230" s="135" t="s">
        <v>93</v>
      </c>
      <c r="W230" s="138">
        <f t="shared" si="122"/>
        <v>1174</v>
      </c>
      <c r="X230" s="138" t="s">
        <v>93</v>
      </c>
      <c r="Y230" s="133">
        <f t="shared" si="123"/>
        <v>574</v>
      </c>
      <c r="Z230" s="133" t="s">
        <v>95</v>
      </c>
      <c r="AA230" s="53">
        <f t="shared" si="124"/>
        <v>574</v>
      </c>
      <c r="AB230" s="53" t="s">
        <v>140</v>
      </c>
      <c r="AC230" s="135">
        <f t="shared" si="125"/>
        <v>574</v>
      </c>
      <c r="AD230" s="135" t="s">
        <v>93</v>
      </c>
      <c r="AE230" s="53">
        <f t="shared" si="126"/>
        <v>574</v>
      </c>
      <c r="AF230" s="53" t="s">
        <v>140</v>
      </c>
    </row>
    <row r="231" spans="1:32" ht="12">
      <c r="A231" s="52">
        <f t="shared" si="112"/>
        <v>575</v>
      </c>
      <c r="B231" s="52" t="s">
        <v>140</v>
      </c>
      <c r="C231" s="121">
        <f t="shared" si="113"/>
        <v>575</v>
      </c>
      <c r="D231" s="121" t="s">
        <v>95</v>
      </c>
      <c r="E231" s="52">
        <f t="shared" si="114"/>
        <v>375</v>
      </c>
      <c r="F231" s="52" t="s">
        <v>140</v>
      </c>
      <c r="G231" s="53">
        <f t="shared" si="115"/>
        <v>375</v>
      </c>
      <c r="H231" s="53" t="s">
        <v>140</v>
      </c>
      <c r="I231" s="52">
        <f t="shared" si="116"/>
        <v>575</v>
      </c>
      <c r="J231" s="52" t="s">
        <v>140</v>
      </c>
      <c r="K231" s="53">
        <f t="shared" si="117"/>
        <v>575</v>
      </c>
      <c r="L231" s="53" t="s">
        <v>140</v>
      </c>
      <c r="M231" s="52">
        <f t="shared" si="118"/>
        <v>575</v>
      </c>
      <c r="N231" s="52" t="s">
        <v>140</v>
      </c>
      <c r="O231" s="121">
        <f t="shared" si="119"/>
        <v>575</v>
      </c>
      <c r="P231" s="121" t="s">
        <v>95</v>
      </c>
      <c r="Q231" s="135">
        <f t="shared" si="120"/>
        <v>1175</v>
      </c>
      <c r="R231" s="135" t="s">
        <v>93</v>
      </c>
      <c r="S231" s="138">
        <f t="shared" si="121"/>
        <v>1175</v>
      </c>
      <c r="T231" s="138" t="s">
        <v>93</v>
      </c>
      <c r="U231" s="135">
        <f t="shared" si="127"/>
        <v>575</v>
      </c>
      <c r="V231" s="135" t="s">
        <v>93</v>
      </c>
      <c r="W231" s="138">
        <f t="shared" si="122"/>
        <v>1175</v>
      </c>
      <c r="X231" s="138" t="s">
        <v>93</v>
      </c>
      <c r="Y231" s="133">
        <f t="shared" si="123"/>
        <v>575</v>
      </c>
      <c r="Z231" s="133" t="s">
        <v>95</v>
      </c>
      <c r="AA231" s="53">
        <f t="shared" si="124"/>
        <v>575</v>
      </c>
      <c r="AB231" s="53" t="s">
        <v>140</v>
      </c>
      <c r="AC231" s="135">
        <f t="shared" si="125"/>
        <v>575</v>
      </c>
      <c r="AD231" s="135" t="s">
        <v>93</v>
      </c>
      <c r="AE231" s="53">
        <f t="shared" si="126"/>
        <v>575</v>
      </c>
      <c r="AF231" s="53" t="s">
        <v>140</v>
      </c>
    </row>
    <row r="232" spans="1:32" ht="12">
      <c r="A232" s="52">
        <f t="shared" si="112"/>
        <v>576</v>
      </c>
      <c r="B232" s="52" t="s">
        <v>140</v>
      </c>
      <c r="C232" s="137">
        <f t="shared" si="113"/>
        <v>576</v>
      </c>
      <c r="D232" s="137" t="s">
        <v>94</v>
      </c>
      <c r="E232" s="52">
        <f t="shared" si="114"/>
        <v>376</v>
      </c>
      <c r="F232" s="52" t="s">
        <v>140</v>
      </c>
      <c r="G232" s="53">
        <f t="shared" si="115"/>
        <v>376</v>
      </c>
      <c r="H232" s="53" t="s">
        <v>140</v>
      </c>
      <c r="I232" s="52">
        <f t="shared" si="116"/>
        <v>576</v>
      </c>
      <c r="J232" s="52" t="s">
        <v>140</v>
      </c>
      <c r="K232" s="53">
        <f t="shared" si="117"/>
        <v>576</v>
      </c>
      <c r="L232" s="53" t="s">
        <v>140</v>
      </c>
      <c r="M232" s="52">
        <f t="shared" si="118"/>
        <v>576</v>
      </c>
      <c r="N232" s="52" t="s">
        <v>140</v>
      </c>
      <c r="O232" s="121">
        <f t="shared" si="119"/>
        <v>576</v>
      </c>
      <c r="P232" s="121" t="s">
        <v>95</v>
      </c>
      <c r="Q232" s="135">
        <f t="shared" si="120"/>
        <v>1176</v>
      </c>
      <c r="R232" s="135" t="s">
        <v>93</v>
      </c>
      <c r="S232" s="138">
        <f t="shared" si="121"/>
        <v>1176</v>
      </c>
      <c r="T232" s="138" t="s">
        <v>93</v>
      </c>
      <c r="U232" s="135">
        <f t="shared" si="127"/>
        <v>576</v>
      </c>
      <c r="V232" s="135" t="s">
        <v>93</v>
      </c>
      <c r="W232" s="138">
        <f t="shared" si="122"/>
        <v>1176</v>
      </c>
      <c r="X232" s="138" t="s">
        <v>93</v>
      </c>
      <c r="Y232" s="134">
        <f t="shared" si="123"/>
        <v>576</v>
      </c>
      <c r="Z232" s="134" t="s">
        <v>94</v>
      </c>
      <c r="AA232" s="53">
        <f t="shared" si="124"/>
        <v>576</v>
      </c>
      <c r="AB232" s="53" t="s">
        <v>140</v>
      </c>
      <c r="AC232" s="135">
        <f t="shared" si="125"/>
        <v>576</v>
      </c>
      <c r="AD232" s="135" t="s">
        <v>93</v>
      </c>
      <c r="AE232" s="53">
        <f t="shared" si="126"/>
        <v>576</v>
      </c>
      <c r="AF232" s="53" t="s">
        <v>140</v>
      </c>
    </row>
    <row r="233" spans="1:32" ht="12">
      <c r="A233" s="52">
        <f t="shared" si="112"/>
        <v>577</v>
      </c>
      <c r="B233" s="52" t="s">
        <v>140</v>
      </c>
      <c r="C233" s="137">
        <f t="shared" si="113"/>
        <v>577</v>
      </c>
      <c r="D233" s="137" t="s">
        <v>94</v>
      </c>
      <c r="E233" s="52">
        <f t="shared" si="114"/>
        <v>377</v>
      </c>
      <c r="F233" s="52" t="s">
        <v>140</v>
      </c>
      <c r="G233" s="121">
        <f t="shared" si="115"/>
        <v>377</v>
      </c>
      <c r="H233" s="121" t="s">
        <v>95</v>
      </c>
      <c r="I233" s="52">
        <f t="shared" si="116"/>
        <v>577</v>
      </c>
      <c r="J233" s="52" t="s">
        <v>140</v>
      </c>
      <c r="K233" s="53">
        <f t="shared" si="117"/>
        <v>577</v>
      </c>
      <c r="L233" s="53" t="s">
        <v>140</v>
      </c>
      <c r="M233" s="52">
        <f t="shared" si="118"/>
        <v>577</v>
      </c>
      <c r="N233" s="52" t="s">
        <v>140</v>
      </c>
      <c r="O233" s="121">
        <f t="shared" si="119"/>
        <v>577</v>
      </c>
      <c r="P233" s="121" t="s">
        <v>95</v>
      </c>
      <c r="Q233" s="135">
        <f t="shared" si="120"/>
        <v>1177</v>
      </c>
      <c r="R233" s="135" t="s">
        <v>93</v>
      </c>
      <c r="S233" s="138">
        <f t="shared" si="121"/>
        <v>1177</v>
      </c>
      <c r="T233" s="138" t="s">
        <v>93</v>
      </c>
      <c r="U233" s="135">
        <f t="shared" si="127"/>
        <v>577</v>
      </c>
      <c r="V233" s="135" t="s">
        <v>93</v>
      </c>
      <c r="W233" s="138">
        <f t="shared" si="122"/>
        <v>1177</v>
      </c>
      <c r="X233" s="138" t="s">
        <v>93</v>
      </c>
      <c r="Y233" s="134">
        <f t="shared" si="123"/>
        <v>577</v>
      </c>
      <c r="Z233" s="134" t="s">
        <v>94</v>
      </c>
      <c r="AA233" s="53">
        <f t="shared" si="124"/>
        <v>577</v>
      </c>
      <c r="AB233" s="53" t="s">
        <v>140</v>
      </c>
      <c r="AC233" s="135">
        <f t="shared" si="125"/>
        <v>577</v>
      </c>
      <c r="AD233" s="135" t="s">
        <v>93</v>
      </c>
      <c r="AE233" s="53">
        <f t="shared" si="126"/>
        <v>577</v>
      </c>
      <c r="AF233" s="53" t="s">
        <v>140</v>
      </c>
    </row>
    <row r="234" spans="1:32" ht="12">
      <c r="A234" s="133">
        <f t="shared" si="112"/>
        <v>578</v>
      </c>
      <c r="B234" s="133" t="s">
        <v>95</v>
      </c>
      <c r="C234" s="137">
        <f t="shared" si="113"/>
        <v>578</v>
      </c>
      <c r="D234" s="137" t="s">
        <v>94</v>
      </c>
      <c r="E234" s="52">
        <f t="shared" si="114"/>
        <v>378</v>
      </c>
      <c r="F234" s="52" t="s">
        <v>140</v>
      </c>
      <c r="G234" s="121">
        <f t="shared" si="115"/>
        <v>378</v>
      </c>
      <c r="H234" s="121" t="s">
        <v>95</v>
      </c>
      <c r="I234" s="52">
        <f t="shared" si="116"/>
        <v>578</v>
      </c>
      <c r="J234" s="52" t="s">
        <v>140</v>
      </c>
      <c r="K234" s="53">
        <f t="shared" si="117"/>
        <v>578</v>
      </c>
      <c r="L234" s="53" t="s">
        <v>140</v>
      </c>
      <c r="M234" s="52">
        <f t="shared" si="118"/>
        <v>578</v>
      </c>
      <c r="N234" s="52" t="s">
        <v>140</v>
      </c>
      <c r="O234" s="137">
        <f t="shared" si="119"/>
        <v>578</v>
      </c>
      <c r="P234" s="137" t="s">
        <v>94</v>
      </c>
      <c r="Q234" s="135">
        <f t="shared" si="120"/>
        <v>1178</v>
      </c>
      <c r="R234" s="135" t="s">
        <v>93</v>
      </c>
      <c r="S234" s="138">
        <f t="shared" si="121"/>
        <v>1178</v>
      </c>
      <c r="T234" s="138" t="s">
        <v>93</v>
      </c>
      <c r="U234" s="135">
        <f t="shared" si="127"/>
        <v>578</v>
      </c>
      <c r="V234" s="135" t="s">
        <v>93</v>
      </c>
      <c r="W234" s="138">
        <f t="shared" si="122"/>
        <v>1178</v>
      </c>
      <c r="X234" s="138" t="s">
        <v>93</v>
      </c>
      <c r="Y234" s="134">
        <f t="shared" si="123"/>
        <v>578</v>
      </c>
      <c r="Z234" s="134" t="s">
        <v>94</v>
      </c>
      <c r="AA234" s="53">
        <f t="shared" si="124"/>
        <v>578</v>
      </c>
      <c r="AB234" s="53" t="s">
        <v>140</v>
      </c>
      <c r="AC234" s="135">
        <f t="shared" si="125"/>
        <v>578</v>
      </c>
      <c r="AD234" s="135" t="s">
        <v>93</v>
      </c>
      <c r="AE234" s="53">
        <f t="shared" si="126"/>
        <v>578</v>
      </c>
      <c r="AF234" s="53" t="s">
        <v>140</v>
      </c>
    </row>
    <row r="235" spans="1:32" ht="12">
      <c r="A235" s="133">
        <f t="shared" si="112"/>
        <v>579</v>
      </c>
      <c r="B235" s="133" t="s">
        <v>95</v>
      </c>
      <c r="C235" s="137">
        <f t="shared" si="113"/>
        <v>579</v>
      </c>
      <c r="D235" s="137" t="s">
        <v>94</v>
      </c>
      <c r="E235" s="52">
        <f t="shared" si="114"/>
        <v>379</v>
      </c>
      <c r="F235" s="52" t="s">
        <v>140</v>
      </c>
      <c r="G235" s="121">
        <f t="shared" si="115"/>
        <v>379</v>
      </c>
      <c r="H235" s="121" t="s">
        <v>95</v>
      </c>
      <c r="I235" s="52">
        <f t="shared" si="116"/>
        <v>579</v>
      </c>
      <c r="J235" s="52" t="s">
        <v>140</v>
      </c>
      <c r="K235" s="53">
        <f t="shared" si="117"/>
        <v>579</v>
      </c>
      <c r="L235" s="53" t="s">
        <v>140</v>
      </c>
      <c r="M235" s="52">
        <f t="shared" si="118"/>
        <v>579</v>
      </c>
      <c r="N235" s="52" t="s">
        <v>140</v>
      </c>
      <c r="O235" s="137">
        <f t="shared" si="119"/>
        <v>579</v>
      </c>
      <c r="P235" s="137" t="s">
        <v>94</v>
      </c>
      <c r="Q235" s="135">
        <f t="shared" si="120"/>
        <v>1179</v>
      </c>
      <c r="R235" s="135" t="s">
        <v>93</v>
      </c>
      <c r="S235" s="138">
        <f t="shared" si="121"/>
        <v>1179</v>
      </c>
      <c r="T235" s="138" t="s">
        <v>93</v>
      </c>
      <c r="U235" s="135">
        <f t="shared" si="127"/>
        <v>579</v>
      </c>
      <c r="V235" s="135" t="s">
        <v>93</v>
      </c>
      <c r="W235" s="138">
        <f t="shared" si="122"/>
        <v>1179</v>
      </c>
      <c r="X235" s="138" t="s">
        <v>93</v>
      </c>
      <c r="Y235" s="134">
        <f t="shared" si="123"/>
        <v>579</v>
      </c>
      <c r="Z235" s="134" t="s">
        <v>94</v>
      </c>
      <c r="AA235" s="53">
        <f t="shared" si="124"/>
        <v>579</v>
      </c>
      <c r="AB235" s="53" t="s">
        <v>140</v>
      </c>
      <c r="AC235" s="135">
        <f t="shared" si="125"/>
        <v>579</v>
      </c>
      <c r="AD235" s="135" t="s">
        <v>93</v>
      </c>
      <c r="AE235" s="53">
        <f t="shared" si="126"/>
        <v>579</v>
      </c>
      <c r="AF235" s="53" t="s">
        <v>140</v>
      </c>
    </row>
    <row r="236" spans="1:32" ht="12">
      <c r="A236" s="133">
        <f t="shared" si="112"/>
        <v>580</v>
      </c>
      <c r="B236" s="133" t="s">
        <v>95</v>
      </c>
      <c r="C236" s="137">
        <f t="shared" si="113"/>
        <v>580</v>
      </c>
      <c r="D236" s="137" t="s">
        <v>94</v>
      </c>
      <c r="E236" s="52">
        <f t="shared" si="114"/>
        <v>380</v>
      </c>
      <c r="F236" s="52" t="s">
        <v>140</v>
      </c>
      <c r="G236" s="121">
        <f t="shared" si="115"/>
        <v>380</v>
      </c>
      <c r="H236" s="121" t="s">
        <v>95</v>
      </c>
      <c r="I236" s="52">
        <f t="shared" si="116"/>
        <v>580</v>
      </c>
      <c r="J236" s="52" t="s">
        <v>140</v>
      </c>
      <c r="K236" s="121">
        <f t="shared" si="117"/>
        <v>580</v>
      </c>
      <c r="L236" s="121" t="s">
        <v>95</v>
      </c>
      <c r="M236" s="133">
        <f t="shared" si="118"/>
        <v>580</v>
      </c>
      <c r="N236" s="133" t="s">
        <v>95</v>
      </c>
      <c r="O236" s="137">
        <f t="shared" si="119"/>
        <v>580</v>
      </c>
      <c r="P236" s="137" t="s">
        <v>94</v>
      </c>
      <c r="Q236" s="135">
        <f t="shared" si="120"/>
        <v>1180</v>
      </c>
      <c r="R236" s="135" t="s">
        <v>93</v>
      </c>
      <c r="S236" s="138">
        <f t="shared" si="121"/>
        <v>1180</v>
      </c>
      <c r="T236" s="138" t="s">
        <v>93</v>
      </c>
      <c r="U236" s="135">
        <f t="shared" si="127"/>
        <v>580</v>
      </c>
      <c r="V236" s="135" t="s">
        <v>93</v>
      </c>
      <c r="W236" s="138">
        <f t="shared" si="122"/>
        <v>1180</v>
      </c>
      <c r="X236" s="138" t="s">
        <v>93</v>
      </c>
      <c r="Y236" s="135">
        <f t="shared" si="123"/>
        <v>580</v>
      </c>
      <c r="Z236" s="135" t="s">
        <v>93</v>
      </c>
      <c r="AA236" s="53">
        <f t="shared" si="124"/>
        <v>580</v>
      </c>
      <c r="AB236" s="53" t="s">
        <v>140</v>
      </c>
      <c r="AC236" s="135">
        <f t="shared" si="125"/>
        <v>580</v>
      </c>
      <c r="AD236" s="135" t="s">
        <v>93</v>
      </c>
      <c r="AE236" s="53">
        <f t="shared" si="126"/>
        <v>580</v>
      </c>
      <c r="AF236" s="53" t="s">
        <v>140</v>
      </c>
    </row>
    <row r="237" spans="1:32" ht="12">
      <c r="A237" s="133">
        <f t="shared" si="112"/>
        <v>581</v>
      </c>
      <c r="B237" s="133" t="s">
        <v>95</v>
      </c>
      <c r="C237" s="137">
        <f t="shared" si="113"/>
        <v>581</v>
      </c>
      <c r="D237" s="137" t="s">
        <v>94</v>
      </c>
      <c r="E237" s="52">
        <f t="shared" si="114"/>
        <v>381</v>
      </c>
      <c r="F237" s="52" t="s">
        <v>140</v>
      </c>
      <c r="G237" s="121">
        <f t="shared" si="115"/>
        <v>381</v>
      </c>
      <c r="H237" s="121" t="s">
        <v>95</v>
      </c>
      <c r="I237" s="52">
        <f t="shared" si="116"/>
        <v>581</v>
      </c>
      <c r="J237" s="52" t="s">
        <v>140</v>
      </c>
      <c r="K237" s="121">
        <f t="shared" si="117"/>
        <v>581</v>
      </c>
      <c r="L237" s="121" t="s">
        <v>95</v>
      </c>
      <c r="M237" s="133">
        <f t="shared" si="118"/>
        <v>581</v>
      </c>
      <c r="N237" s="133" t="s">
        <v>95</v>
      </c>
      <c r="O237" s="137">
        <f t="shared" si="119"/>
        <v>581</v>
      </c>
      <c r="P237" s="137" t="s">
        <v>94</v>
      </c>
      <c r="Q237" s="135">
        <f t="shared" si="120"/>
        <v>1181</v>
      </c>
      <c r="R237" s="135" t="s">
        <v>93</v>
      </c>
      <c r="S237" s="138">
        <f t="shared" si="121"/>
        <v>1181</v>
      </c>
      <c r="T237" s="138" t="s">
        <v>93</v>
      </c>
      <c r="U237" s="135">
        <f t="shared" si="127"/>
        <v>581</v>
      </c>
      <c r="V237" s="135" t="s">
        <v>93</v>
      </c>
      <c r="W237" s="138">
        <f t="shared" si="122"/>
        <v>1181</v>
      </c>
      <c r="X237" s="138" t="s">
        <v>93</v>
      </c>
      <c r="Y237" s="135">
        <f t="shared" si="123"/>
        <v>581</v>
      </c>
      <c r="Z237" s="135" t="s">
        <v>93</v>
      </c>
      <c r="AA237" s="53">
        <f t="shared" si="124"/>
        <v>581</v>
      </c>
      <c r="AB237" s="53" t="s">
        <v>140</v>
      </c>
      <c r="AC237" s="135">
        <f t="shared" si="125"/>
        <v>581</v>
      </c>
      <c r="AD237" s="135" t="s">
        <v>93</v>
      </c>
      <c r="AE237" s="53">
        <f t="shared" si="126"/>
        <v>581</v>
      </c>
      <c r="AF237" s="53" t="s">
        <v>140</v>
      </c>
    </row>
    <row r="238" spans="1:32" ht="12">
      <c r="A238" s="133">
        <f t="shared" si="112"/>
        <v>582</v>
      </c>
      <c r="B238" s="133" t="s">
        <v>95</v>
      </c>
      <c r="C238" s="137">
        <f t="shared" si="113"/>
        <v>582</v>
      </c>
      <c r="D238" s="137" t="s">
        <v>94</v>
      </c>
      <c r="E238" s="52">
        <f t="shared" si="114"/>
        <v>382</v>
      </c>
      <c r="F238" s="52" t="s">
        <v>140</v>
      </c>
      <c r="G238" s="137">
        <f t="shared" si="115"/>
        <v>382</v>
      </c>
      <c r="H238" s="137" t="s">
        <v>94</v>
      </c>
      <c r="I238" s="52">
        <f t="shared" si="116"/>
        <v>582</v>
      </c>
      <c r="J238" s="52" t="s">
        <v>140</v>
      </c>
      <c r="K238" s="121">
        <f t="shared" si="117"/>
        <v>582</v>
      </c>
      <c r="L238" s="121" t="s">
        <v>95</v>
      </c>
      <c r="M238" s="133">
        <f t="shared" si="118"/>
        <v>582</v>
      </c>
      <c r="N238" s="133" t="s">
        <v>95</v>
      </c>
      <c r="O238" s="137">
        <f t="shared" si="119"/>
        <v>582</v>
      </c>
      <c r="P238" s="137" t="s">
        <v>94</v>
      </c>
      <c r="Q238" s="135">
        <f t="shared" si="120"/>
        <v>1182</v>
      </c>
      <c r="R238" s="135" t="s">
        <v>93</v>
      </c>
      <c r="S238" s="138">
        <f t="shared" si="121"/>
        <v>1182</v>
      </c>
      <c r="T238" s="138" t="s">
        <v>93</v>
      </c>
      <c r="U238" s="135">
        <f t="shared" si="127"/>
        <v>582</v>
      </c>
      <c r="V238" s="135" t="s">
        <v>93</v>
      </c>
      <c r="W238" s="138">
        <f t="shared" si="122"/>
        <v>1182</v>
      </c>
      <c r="X238" s="138" t="s">
        <v>93</v>
      </c>
      <c r="Y238" s="135">
        <f t="shared" si="123"/>
        <v>582</v>
      </c>
      <c r="Z238" s="135" t="s">
        <v>93</v>
      </c>
      <c r="AA238" s="53">
        <f t="shared" si="124"/>
        <v>582</v>
      </c>
      <c r="AB238" s="53" t="s">
        <v>140</v>
      </c>
      <c r="AC238" s="135">
        <f t="shared" si="125"/>
        <v>582</v>
      </c>
      <c r="AD238" s="135" t="s">
        <v>93</v>
      </c>
      <c r="AE238" s="53">
        <f t="shared" si="126"/>
        <v>582</v>
      </c>
      <c r="AF238" s="53" t="s">
        <v>140</v>
      </c>
    </row>
    <row r="239" spans="1:32" ht="12">
      <c r="A239" s="133">
        <f t="shared" si="112"/>
        <v>583</v>
      </c>
      <c r="B239" s="133" t="s">
        <v>95</v>
      </c>
      <c r="C239" s="137">
        <f t="shared" si="113"/>
        <v>583</v>
      </c>
      <c r="D239" s="137" t="s">
        <v>94</v>
      </c>
      <c r="E239" s="52">
        <f t="shared" si="114"/>
        <v>383</v>
      </c>
      <c r="F239" s="52" t="s">
        <v>140</v>
      </c>
      <c r="G239" s="137">
        <f t="shared" si="115"/>
        <v>383</v>
      </c>
      <c r="H239" s="137" t="s">
        <v>94</v>
      </c>
      <c r="I239" s="52">
        <f t="shared" si="116"/>
        <v>583</v>
      </c>
      <c r="J239" s="52" t="s">
        <v>140</v>
      </c>
      <c r="K239" s="121">
        <f t="shared" si="117"/>
        <v>583</v>
      </c>
      <c r="L239" s="121" t="s">
        <v>95</v>
      </c>
      <c r="M239" s="133">
        <f t="shared" si="118"/>
        <v>583</v>
      </c>
      <c r="N239" s="133" t="s">
        <v>95</v>
      </c>
      <c r="O239" s="137">
        <f t="shared" si="119"/>
        <v>583</v>
      </c>
      <c r="P239" s="137" t="s">
        <v>94</v>
      </c>
      <c r="Q239" s="135">
        <f t="shared" si="120"/>
        <v>1183</v>
      </c>
      <c r="R239" s="135" t="s">
        <v>93</v>
      </c>
      <c r="S239" s="138">
        <f t="shared" si="121"/>
        <v>1183</v>
      </c>
      <c r="T239" s="138" t="s">
        <v>93</v>
      </c>
      <c r="U239" s="135">
        <f t="shared" si="127"/>
        <v>583</v>
      </c>
      <c r="V239" s="135" t="s">
        <v>93</v>
      </c>
      <c r="W239" s="138">
        <f t="shared" si="122"/>
        <v>1183</v>
      </c>
      <c r="X239" s="138" t="s">
        <v>93</v>
      </c>
      <c r="Y239" s="135">
        <f t="shared" si="123"/>
        <v>583</v>
      </c>
      <c r="Z239" s="135" t="s">
        <v>93</v>
      </c>
      <c r="AA239" s="53">
        <f t="shared" si="124"/>
        <v>583</v>
      </c>
      <c r="AB239" s="53" t="s">
        <v>140</v>
      </c>
      <c r="AC239" s="135">
        <f t="shared" si="125"/>
        <v>583</v>
      </c>
      <c r="AD239" s="135" t="s">
        <v>93</v>
      </c>
      <c r="AE239" s="53">
        <f t="shared" si="126"/>
        <v>583</v>
      </c>
      <c r="AF239" s="53" t="s">
        <v>140</v>
      </c>
    </row>
    <row r="240" spans="1:32" ht="12">
      <c r="A240" s="133">
        <f t="shared" si="112"/>
        <v>584</v>
      </c>
      <c r="B240" s="133" t="s">
        <v>95</v>
      </c>
      <c r="C240" s="137">
        <f t="shared" si="113"/>
        <v>584</v>
      </c>
      <c r="D240" s="137" t="s">
        <v>94</v>
      </c>
      <c r="E240" s="52">
        <f t="shared" si="114"/>
        <v>384</v>
      </c>
      <c r="F240" s="52" t="s">
        <v>140</v>
      </c>
      <c r="G240" s="137">
        <f t="shared" si="115"/>
        <v>384</v>
      </c>
      <c r="H240" s="137" t="s">
        <v>94</v>
      </c>
      <c r="I240" s="52">
        <f t="shared" si="116"/>
        <v>584</v>
      </c>
      <c r="J240" s="52" t="s">
        <v>140</v>
      </c>
      <c r="K240" s="121">
        <f t="shared" si="117"/>
        <v>584</v>
      </c>
      <c r="L240" s="121" t="s">
        <v>95</v>
      </c>
      <c r="M240" s="133">
        <f t="shared" si="118"/>
        <v>584</v>
      </c>
      <c r="N240" s="133" t="s">
        <v>95</v>
      </c>
      <c r="O240" s="137">
        <f t="shared" si="119"/>
        <v>584</v>
      </c>
      <c r="P240" s="137" t="s">
        <v>94</v>
      </c>
      <c r="Q240" s="135">
        <f t="shared" si="120"/>
        <v>1184</v>
      </c>
      <c r="R240" s="135" t="s">
        <v>93</v>
      </c>
      <c r="S240" s="138">
        <f t="shared" si="121"/>
        <v>1184</v>
      </c>
      <c r="T240" s="138" t="s">
        <v>93</v>
      </c>
      <c r="U240" s="135">
        <f t="shared" si="127"/>
        <v>584</v>
      </c>
      <c r="V240" s="135" t="s">
        <v>93</v>
      </c>
      <c r="W240" s="138">
        <f t="shared" si="122"/>
        <v>1184</v>
      </c>
      <c r="X240" s="138" t="s">
        <v>93</v>
      </c>
      <c r="Y240" s="135">
        <f t="shared" si="123"/>
        <v>584</v>
      </c>
      <c r="Z240" s="135" t="s">
        <v>93</v>
      </c>
      <c r="AA240" s="53">
        <f t="shared" si="124"/>
        <v>584</v>
      </c>
      <c r="AB240" s="53" t="s">
        <v>140</v>
      </c>
      <c r="AC240" s="135">
        <f t="shared" si="125"/>
        <v>584</v>
      </c>
      <c r="AD240" s="135" t="s">
        <v>93</v>
      </c>
      <c r="AE240" s="121">
        <f t="shared" si="126"/>
        <v>584</v>
      </c>
      <c r="AF240" s="121" t="s">
        <v>95</v>
      </c>
    </row>
    <row r="241" spans="1:32" ht="12">
      <c r="A241" s="134">
        <f t="shared" si="112"/>
        <v>585</v>
      </c>
      <c r="B241" s="134" t="s">
        <v>94</v>
      </c>
      <c r="C241" s="137">
        <f t="shared" si="113"/>
        <v>585</v>
      </c>
      <c r="D241" s="137" t="s">
        <v>94</v>
      </c>
      <c r="E241" s="133">
        <f t="shared" si="114"/>
        <v>385</v>
      </c>
      <c r="F241" s="133" t="s">
        <v>95</v>
      </c>
      <c r="G241" s="137">
        <f t="shared" si="115"/>
        <v>385</v>
      </c>
      <c r="H241" s="137" t="s">
        <v>94</v>
      </c>
      <c r="I241" s="52">
        <f t="shared" si="116"/>
        <v>585</v>
      </c>
      <c r="J241" s="52" t="s">
        <v>140</v>
      </c>
      <c r="K241" s="121">
        <f t="shared" si="117"/>
        <v>585</v>
      </c>
      <c r="L241" s="121" t="s">
        <v>95</v>
      </c>
      <c r="M241" s="134">
        <f t="shared" si="118"/>
        <v>585</v>
      </c>
      <c r="N241" s="134" t="s">
        <v>94</v>
      </c>
      <c r="O241" s="137">
        <f t="shared" si="119"/>
        <v>585</v>
      </c>
      <c r="P241" s="137" t="s">
        <v>94</v>
      </c>
      <c r="Q241" s="135">
        <f t="shared" si="120"/>
        <v>1185</v>
      </c>
      <c r="R241" s="135" t="s">
        <v>93</v>
      </c>
      <c r="S241" s="138">
        <f t="shared" si="121"/>
        <v>1185</v>
      </c>
      <c r="T241" s="138" t="s">
        <v>93</v>
      </c>
      <c r="U241" s="135">
        <f t="shared" si="127"/>
        <v>585</v>
      </c>
      <c r="V241" s="135" t="s">
        <v>93</v>
      </c>
      <c r="W241" s="138">
        <f t="shared" si="122"/>
        <v>1185</v>
      </c>
      <c r="X241" s="138" t="s">
        <v>93</v>
      </c>
      <c r="Y241" s="135">
        <f t="shared" si="123"/>
        <v>585</v>
      </c>
      <c r="Z241" s="135" t="s">
        <v>93</v>
      </c>
      <c r="AA241" s="53">
        <f t="shared" si="124"/>
        <v>585</v>
      </c>
      <c r="AB241" s="53" t="s">
        <v>140</v>
      </c>
      <c r="AC241" s="135">
        <f t="shared" si="125"/>
        <v>585</v>
      </c>
      <c r="AD241" s="135" t="s">
        <v>93</v>
      </c>
      <c r="AE241" s="121">
        <f t="shared" si="126"/>
        <v>585</v>
      </c>
      <c r="AF241" s="121" t="s">
        <v>95</v>
      </c>
    </row>
    <row r="242" spans="1:32" ht="12">
      <c r="A242" s="134">
        <f t="shared" si="112"/>
        <v>586</v>
      </c>
      <c r="B242" s="134" t="s">
        <v>94</v>
      </c>
      <c r="C242" s="137">
        <f t="shared" si="113"/>
        <v>586</v>
      </c>
      <c r="D242" s="137" t="s">
        <v>94</v>
      </c>
      <c r="E242" s="133">
        <f t="shared" si="114"/>
        <v>386</v>
      </c>
      <c r="F242" s="133" t="s">
        <v>95</v>
      </c>
      <c r="G242" s="137">
        <f t="shared" si="115"/>
        <v>386</v>
      </c>
      <c r="H242" s="137" t="s">
        <v>94</v>
      </c>
      <c r="I242" s="52">
        <f t="shared" si="116"/>
        <v>586</v>
      </c>
      <c r="J242" s="52" t="s">
        <v>140</v>
      </c>
      <c r="K242" s="121">
        <f t="shared" si="117"/>
        <v>586</v>
      </c>
      <c r="L242" s="121" t="s">
        <v>95</v>
      </c>
      <c r="M242" s="134">
        <f t="shared" si="118"/>
        <v>586</v>
      </c>
      <c r="N242" s="134" t="s">
        <v>94</v>
      </c>
      <c r="O242" s="137">
        <f t="shared" si="119"/>
        <v>586</v>
      </c>
      <c r="P242" s="137" t="s">
        <v>94</v>
      </c>
      <c r="Q242" s="135">
        <f t="shared" si="120"/>
        <v>1186</v>
      </c>
      <c r="R242" s="135" t="s">
        <v>93</v>
      </c>
      <c r="S242" s="138">
        <f t="shared" si="121"/>
        <v>1186</v>
      </c>
      <c r="T242" s="138" t="s">
        <v>93</v>
      </c>
      <c r="U242" s="135">
        <f t="shared" si="127"/>
        <v>586</v>
      </c>
      <c r="V242" s="135" t="s">
        <v>93</v>
      </c>
      <c r="W242" s="138">
        <f t="shared" si="122"/>
        <v>1186</v>
      </c>
      <c r="X242" s="138" t="s">
        <v>93</v>
      </c>
      <c r="Y242" s="135">
        <f t="shared" si="123"/>
        <v>586</v>
      </c>
      <c r="Z242" s="135" t="s">
        <v>93</v>
      </c>
      <c r="AA242" s="53">
        <f t="shared" si="124"/>
        <v>586</v>
      </c>
      <c r="AB242" s="53" t="s">
        <v>140</v>
      </c>
      <c r="AC242" s="135">
        <f t="shared" si="125"/>
        <v>586</v>
      </c>
      <c r="AD242" s="135" t="s">
        <v>93</v>
      </c>
      <c r="AE242" s="121">
        <f t="shared" si="126"/>
        <v>586</v>
      </c>
      <c r="AF242" s="121" t="s">
        <v>95</v>
      </c>
    </row>
    <row r="243" spans="1:32" ht="12">
      <c r="A243" s="134">
        <f t="shared" si="112"/>
        <v>587</v>
      </c>
      <c r="B243" s="134" t="s">
        <v>94</v>
      </c>
      <c r="C243" s="137">
        <f t="shared" si="113"/>
        <v>587</v>
      </c>
      <c r="D243" s="137" t="s">
        <v>94</v>
      </c>
      <c r="E243" s="133">
        <f t="shared" si="114"/>
        <v>387</v>
      </c>
      <c r="F243" s="133" t="s">
        <v>95</v>
      </c>
      <c r="G243" s="137">
        <f t="shared" si="115"/>
        <v>387</v>
      </c>
      <c r="H243" s="137" t="s">
        <v>94</v>
      </c>
      <c r="I243" s="52">
        <f t="shared" si="116"/>
        <v>587</v>
      </c>
      <c r="J243" s="52" t="s">
        <v>140</v>
      </c>
      <c r="K243" s="121">
        <f t="shared" si="117"/>
        <v>587</v>
      </c>
      <c r="L243" s="121" t="s">
        <v>95</v>
      </c>
      <c r="M243" s="134">
        <f t="shared" si="118"/>
        <v>587</v>
      </c>
      <c r="N243" s="134" t="s">
        <v>94</v>
      </c>
      <c r="O243" s="137">
        <f t="shared" si="119"/>
        <v>587</v>
      </c>
      <c r="P243" s="137" t="s">
        <v>94</v>
      </c>
      <c r="Q243" s="135">
        <f t="shared" si="120"/>
        <v>1187</v>
      </c>
      <c r="R243" s="135" t="s">
        <v>93</v>
      </c>
      <c r="S243" s="138">
        <f t="shared" si="121"/>
        <v>1187</v>
      </c>
      <c r="T243" s="138" t="s">
        <v>93</v>
      </c>
      <c r="U243" s="135">
        <f t="shared" si="127"/>
        <v>587</v>
      </c>
      <c r="V243" s="135" t="s">
        <v>93</v>
      </c>
      <c r="W243" s="138">
        <f t="shared" si="122"/>
        <v>1187</v>
      </c>
      <c r="X243" s="138" t="s">
        <v>93</v>
      </c>
      <c r="Y243" s="135">
        <f t="shared" si="123"/>
        <v>587</v>
      </c>
      <c r="Z243" s="135" t="s">
        <v>93</v>
      </c>
      <c r="AA243" s="53">
        <f t="shared" si="124"/>
        <v>587</v>
      </c>
      <c r="AB243" s="53" t="s">
        <v>140</v>
      </c>
      <c r="AC243" s="135">
        <f t="shared" si="125"/>
        <v>587</v>
      </c>
      <c r="AD243" s="135" t="s">
        <v>93</v>
      </c>
      <c r="AE243" s="137">
        <f t="shared" si="126"/>
        <v>587</v>
      </c>
      <c r="AF243" s="137" t="s">
        <v>94</v>
      </c>
    </row>
    <row r="244" spans="1:32" ht="12">
      <c r="A244" s="134">
        <f t="shared" si="112"/>
        <v>588</v>
      </c>
      <c r="B244" s="134" t="s">
        <v>94</v>
      </c>
      <c r="C244" s="137">
        <f t="shared" si="113"/>
        <v>588</v>
      </c>
      <c r="D244" s="137" t="s">
        <v>94</v>
      </c>
      <c r="E244" s="133">
        <f t="shared" si="114"/>
        <v>388</v>
      </c>
      <c r="F244" s="133" t="s">
        <v>95</v>
      </c>
      <c r="G244" s="137">
        <f t="shared" si="115"/>
        <v>388</v>
      </c>
      <c r="H244" s="137" t="s">
        <v>94</v>
      </c>
      <c r="I244" s="133">
        <f t="shared" si="116"/>
        <v>588</v>
      </c>
      <c r="J244" s="133" t="s">
        <v>95</v>
      </c>
      <c r="K244" s="121">
        <f t="shared" si="117"/>
        <v>588</v>
      </c>
      <c r="L244" s="121" t="s">
        <v>95</v>
      </c>
      <c r="M244" s="134">
        <f t="shared" si="118"/>
        <v>588</v>
      </c>
      <c r="N244" s="134" t="s">
        <v>94</v>
      </c>
      <c r="O244" s="137">
        <f t="shared" si="119"/>
        <v>588</v>
      </c>
      <c r="P244" s="137" t="s">
        <v>94</v>
      </c>
      <c r="Q244" s="135">
        <f t="shared" si="120"/>
        <v>1188</v>
      </c>
      <c r="R244" s="135" t="s">
        <v>93</v>
      </c>
      <c r="S244" s="138">
        <f t="shared" si="121"/>
        <v>1188</v>
      </c>
      <c r="T244" s="138" t="s">
        <v>93</v>
      </c>
      <c r="U244" s="135">
        <f t="shared" si="127"/>
        <v>588</v>
      </c>
      <c r="V244" s="135" t="s">
        <v>93</v>
      </c>
      <c r="W244" s="138">
        <f t="shared" si="122"/>
        <v>1188</v>
      </c>
      <c r="X244" s="138" t="s">
        <v>93</v>
      </c>
      <c r="Y244" s="135">
        <f t="shared" si="123"/>
        <v>588</v>
      </c>
      <c r="Z244" s="135" t="s">
        <v>93</v>
      </c>
      <c r="AA244" s="53">
        <f t="shared" si="124"/>
        <v>588</v>
      </c>
      <c r="AB244" s="53" t="s">
        <v>140</v>
      </c>
      <c r="AC244" s="135">
        <f t="shared" si="125"/>
        <v>588</v>
      </c>
      <c r="AD244" s="135" t="s">
        <v>93</v>
      </c>
      <c r="AE244" s="137">
        <f t="shared" si="126"/>
        <v>588</v>
      </c>
      <c r="AF244" s="137" t="s">
        <v>94</v>
      </c>
    </row>
    <row r="245" spans="1:32" ht="12">
      <c r="A245" s="134">
        <f t="shared" si="112"/>
        <v>589</v>
      </c>
      <c r="B245" s="134" t="s">
        <v>94</v>
      </c>
      <c r="C245" s="137">
        <f t="shared" si="113"/>
        <v>589</v>
      </c>
      <c r="D245" s="137" t="s">
        <v>94</v>
      </c>
      <c r="E245" s="133">
        <f t="shared" si="114"/>
        <v>389</v>
      </c>
      <c r="F245" s="133" t="s">
        <v>95</v>
      </c>
      <c r="G245" s="137">
        <f t="shared" si="115"/>
        <v>389</v>
      </c>
      <c r="H245" s="137" t="s">
        <v>94</v>
      </c>
      <c r="I245" s="133">
        <f t="shared" si="116"/>
        <v>589</v>
      </c>
      <c r="J245" s="133" t="s">
        <v>95</v>
      </c>
      <c r="K245" s="121">
        <f t="shared" si="117"/>
        <v>589</v>
      </c>
      <c r="L245" s="121" t="s">
        <v>95</v>
      </c>
      <c r="M245" s="134">
        <f t="shared" si="118"/>
        <v>589</v>
      </c>
      <c r="N245" s="134" t="s">
        <v>94</v>
      </c>
      <c r="O245" s="137">
        <f t="shared" si="119"/>
        <v>589</v>
      </c>
      <c r="P245" s="137" t="s">
        <v>94</v>
      </c>
      <c r="Q245" s="135">
        <f t="shared" si="120"/>
        <v>1189</v>
      </c>
      <c r="R245" s="135" t="s">
        <v>93</v>
      </c>
      <c r="S245" s="138">
        <f t="shared" si="121"/>
        <v>1189</v>
      </c>
      <c r="T245" s="138" t="s">
        <v>93</v>
      </c>
      <c r="U245" s="135">
        <f t="shared" si="127"/>
        <v>589</v>
      </c>
      <c r="V245" s="135" t="s">
        <v>93</v>
      </c>
      <c r="W245" s="138">
        <f t="shared" si="122"/>
        <v>1189</v>
      </c>
      <c r="X245" s="138" t="s">
        <v>93</v>
      </c>
      <c r="Y245" s="135">
        <f t="shared" si="123"/>
        <v>589</v>
      </c>
      <c r="Z245" s="135" t="s">
        <v>93</v>
      </c>
      <c r="AA245" s="53">
        <f t="shared" si="124"/>
        <v>589</v>
      </c>
      <c r="AB245" s="53" t="s">
        <v>140</v>
      </c>
      <c r="AC245" s="135">
        <f t="shared" si="125"/>
        <v>589</v>
      </c>
      <c r="AD245" s="135" t="s">
        <v>93</v>
      </c>
      <c r="AE245" s="138">
        <f t="shared" si="126"/>
        <v>589</v>
      </c>
      <c r="AF245" s="138" t="s">
        <v>93</v>
      </c>
    </row>
    <row r="246" spans="1:32" ht="12">
      <c r="A246" s="134">
        <f t="shared" si="112"/>
        <v>590</v>
      </c>
      <c r="B246" s="134" t="s">
        <v>94</v>
      </c>
      <c r="C246" s="137">
        <f t="shared" si="113"/>
        <v>590</v>
      </c>
      <c r="D246" s="137" t="s">
        <v>94</v>
      </c>
      <c r="E246" s="134">
        <f t="shared" si="114"/>
        <v>390</v>
      </c>
      <c r="F246" s="134" t="s">
        <v>94</v>
      </c>
      <c r="G246" s="137">
        <f t="shared" si="115"/>
        <v>390</v>
      </c>
      <c r="H246" s="137" t="s">
        <v>94</v>
      </c>
      <c r="I246" s="133">
        <f t="shared" si="116"/>
        <v>590</v>
      </c>
      <c r="J246" s="133" t="s">
        <v>95</v>
      </c>
      <c r="K246" s="137">
        <f t="shared" si="117"/>
        <v>590</v>
      </c>
      <c r="L246" s="137" t="s">
        <v>94</v>
      </c>
      <c r="M246" s="134">
        <f t="shared" si="118"/>
        <v>590</v>
      </c>
      <c r="N246" s="134" t="s">
        <v>94</v>
      </c>
      <c r="O246" s="137">
        <f t="shared" si="119"/>
        <v>590</v>
      </c>
      <c r="P246" s="137" t="s">
        <v>94</v>
      </c>
      <c r="Q246" s="135">
        <f t="shared" si="120"/>
        <v>1190</v>
      </c>
      <c r="R246" s="135" t="s">
        <v>93</v>
      </c>
      <c r="S246" s="138">
        <f t="shared" si="121"/>
        <v>1190</v>
      </c>
      <c r="T246" s="138" t="s">
        <v>93</v>
      </c>
      <c r="U246" s="135">
        <f t="shared" si="127"/>
        <v>590</v>
      </c>
      <c r="V246" s="135" t="s">
        <v>93</v>
      </c>
      <c r="W246" s="138">
        <f t="shared" si="122"/>
        <v>1190</v>
      </c>
      <c r="X246" s="138" t="s">
        <v>93</v>
      </c>
      <c r="Y246" s="135">
        <f t="shared" si="123"/>
        <v>590</v>
      </c>
      <c r="Z246" s="135" t="s">
        <v>93</v>
      </c>
      <c r="AA246" s="53">
        <f t="shared" si="124"/>
        <v>590</v>
      </c>
      <c r="AB246" s="53" t="s">
        <v>140</v>
      </c>
      <c r="AC246" s="135">
        <f t="shared" si="125"/>
        <v>590</v>
      </c>
      <c r="AD246" s="135" t="s">
        <v>93</v>
      </c>
      <c r="AE246" s="138">
        <f t="shared" si="126"/>
        <v>590</v>
      </c>
      <c r="AF246" s="138" t="s">
        <v>93</v>
      </c>
    </row>
    <row r="247" spans="1:32" ht="12">
      <c r="A247" s="135">
        <f t="shared" si="112"/>
        <v>591</v>
      </c>
      <c r="B247" s="135" t="s">
        <v>93</v>
      </c>
      <c r="C247" s="138">
        <f t="shared" si="113"/>
        <v>591</v>
      </c>
      <c r="D247" s="138" t="s">
        <v>93</v>
      </c>
      <c r="E247" s="134">
        <f t="shared" si="114"/>
        <v>391</v>
      </c>
      <c r="F247" s="134" t="s">
        <v>94</v>
      </c>
      <c r="G247" s="137">
        <f t="shared" si="115"/>
        <v>391</v>
      </c>
      <c r="H247" s="137" t="s">
        <v>94</v>
      </c>
      <c r="I247" s="133">
        <f t="shared" si="116"/>
        <v>591</v>
      </c>
      <c r="J247" s="133" t="s">
        <v>95</v>
      </c>
      <c r="K247" s="137">
        <f t="shared" si="117"/>
        <v>591</v>
      </c>
      <c r="L247" s="137" t="s">
        <v>94</v>
      </c>
      <c r="M247" s="134">
        <f t="shared" si="118"/>
        <v>591</v>
      </c>
      <c r="N247" s="134" t="s">
        <v>94</v>
      </c>
      <c r="O247" s="137">
        <f t="shared" si="119"/>
        <v>591</v>
      </c>
      <c r="P247" s="137" t="s">
        <v>94</v>
      </c>
      <c r="Q247" s="135">
        <f t="shared" si="120"/>
        <v>1191</v>
      </c>
      <c r="R247" s="135" t="s">
        <v>93</v>
      </c>
      <c r="S247" s="138">
        <f t="shared" si="121"/>
        <v>1191</v>
      </c>
      <c r="T247" s="138" t="s">
        <v>93</v>
      </c>
      <c r="U247" s="135">
        <f t="shared" si="127"/>
        <v>591</v>
      </c>
      <c r="V247" s="135" t="s">
        <v>93</v>
      </c>
      <c r="W247" s="138">
        <f t="shared" si="122"/>
        <v>1191</v>
      </c>
      <c r="X247" s="138" t="s">
        <v>93</v>
      </c>
      <c r="Y247" s="135">
        <f t="shared" si="123"/>
        <v>591</v>
      </c>
      <c r="Z247" s="135" t="s">
        <v>93</v>
      </c>
      <c r="AA247" s="53">
        <f t="shared" si="124"/>
        <v>591</v>
      </c>
      <c r="AB247" s="53" t="s">
        <v>140</v>
      </c>
      <c r="AC247" s="135">
        <f t="shared" si="125"/>
        <v>591</v>
      </c>
      <c r="AD247" s="135" t="s">
        <v>93</v>
      </c>
      <c r="AE247" s="138">
        <f t="shared" si="126"/>
        <v>591</v>
      </c>
      <c r="AF247" s="138" t="s">
        <v>93</v>
      </c>
    </row>
    <row r="248" spans="1:32" ht="12">
      <c r="A248" s="135">
        <f t="shared" si="112"/>
        <v>592</v>
      </c>
      <c r="B248" s="135" t="s">
        <v>93</v>
      </c>
      <c r="C248" s="138">
        <f t="shared" si="113"/>
        <v>592</v>
      </c>
      <c r="D248" s="138" t="s">
        <v>93</v>
      </c>
      <c r="E248" s="134">
        <f t="shared" si="114"/>
        <v>392</v>
      </c>
      <c r="F248" s="134" t="s">
        <v>94</v>
      </c>
      <c r="G248" s="137">
        <f t="shared" si="115"/>
        <v>392</v>
      </c>
      <c r="H248" s="137" t="s">
        <v>94</v>
      </c>
      <c r="I248" s="134">
        <f t="shared" si="116"/>
        <v>592</v>
      </c>
      <c r="J248" s="134" t="s">
        <v>94</v>
      </c>
      <c r="K248" s="137">
        <f t="shared" si="117"/>
        <v>592</v>
      </c>
      <c r="L248" s="137" t="s">
        <v>94</v>
      </c>
      <c r="M248" s="135">
        <f t="shared" si="118"/>
        <v>592</v>
      </c>
      <c r="N248" s="135" t="s">
        <v>93</v>
      </c>
      <c r="O248" s="138">
        <f t="shared" si="119"/>
        <v>592</v>
      </c>
      <c r="P248" s="138" t="s">
        <v>93</v>
      </c>
      <c r="Q248" s="135">
        <f t="shared" si="120"/>
        <v>1192</v>
      </c>
      <c r="R248" s="135" t="s">
        <v>93</v>
      </c>
      <c r="S248" s="138">
        <f t="shared" si="121"/>
        <v>1192</v>
      </c>
      <c r="T248" s="138" t="s">
        <v>93</v>
      </c>
      <c r="U248" s="135">
        <f t="shared" si="127"/>
        <v>592</v>
      </c>
      <c r="V248" s="135" t="s">
        <v>93</v>
      </c>
      <c r="W248" s="138">
        <f t="shared" si="122"/>
        <v>1192</v>
      </c>
      <c r="X248" s="138" t="s">
        <v>93</v>
      </c>
      <c r="Y248" s="135">
        <f t="shared" si="123"/>
        <v>592</v>
      </c>
      <c r="Z248" s="135" t="s">
        <v>93</v>
      </c>
      <c r="AA248" s="53">
        <f t="shared" si="124"/>
        <v>592</v>
      </c>
      <c r="AB248" s="53" t="s">
        <v>140</v>
      </c>
      <c r="AC248" s="135">
        <f t="shared" si="125"/>
        <v>592</v>
      </c>
      <c r="AD248" s="135" t="s">
        <v>93</v>
      </c>
      <c r="AE248" s="138">
        <f t="shared" si="126"/>
        <v>592</v>
      </c>
      <c r="AF248" s="138" t="s">
        <v>93</v>
      </c>
    </row>
    <row r="249" spans="1:32" ht="12">
      <c r="A249" s="135">
        <f t="shared" si="112"/>
        <v>593</v>
      </c>
      <c r="B249" s="135" t="s">
        <v>93</v>
      </c>
      <c r="C249" s="138">
        <f t="shared" si="113"/>
        <v>593</v>
      </c>
      <c r="D249" s="138" t="s">
        <v>93</v>
      </c>
      <c r="E249" s="135">
        <f t="shared" si="114"/>
        <v>393</v>
      </c>
      <c r="F249" s="135" t="s">
        <v>93</v>
      </c>
      <c r="G249" s="138">
        <f t="shared" si="115"/>
        <v>393</v>
      </c>
      <c r="H249" s="138" t="s">
        <v>93</v>
      </c>
      <c r="I249" s="134">
        <f t="shared" si="116"/>
        <v>593</v>
      </c>
      <c r="J249" s="134" t="s">
        <v>94</v>
      </c>
      <c r="K249" s="137">
        <f t="shared" si="117"/>
        <v>593</v>
      </c>
      <c r="L249" s="137" t="s">
        <v>94</v>
      </c>
      <c r="M249" s="135">
        <f t="shared" si="118"/>
        <v>593</v>
      </c>
      <c r="N249" s="135" t="s">
        <v>93</v>
      </c>
      <c r="O249" s="138">
        <f t="shared" si="119"/>
        <v>593</v>
      </c>
      <c r="P249" s="138" t="s">
        <v>93</v>
      </c>
      <c r="Q249" s="135">
        <f t="shared" si="120"/>
        <v>1193</v>
      </c>
      <c r="R249" s="135" t="s">
        <v>93</v>
      </c>
      <c r="S249" s="138">
        <f t="shared" si="121"/>
        <v>1193</v>
      </c>
      <c r="T249" s="138" t="s">
        <v>93</v>
      </c>
      <c r="U249" s="135">
        <f t="shared" si="127"/>
        <v>593</v>
      </c>
      <c r="V249" s="135" t="s">
        <v>93</v>
      </c>
      <c r="W249" s="138">
        <f t="shared" si="122"/>
        <v>1193</v>
      </c>
      <c r="X249" s="138" t="s">
        <v>93</v>
      </c>
      <c r="Y249" s="135">
        <f t="shared" si="123"/>
        <v>593</v>
      </c>
      <c r="Z249" s="135" t="s">
        <v>93</v>
      </c>
      <c r="AA249" s="121">
        <f t="shared" si="124"/>
        <v>593</v>
      </c>
      <c r="AB249" s="121" t="s">
        <v>95</v>
      </c>
      <c r="AC249" s="135">
        <f t="shared" si="125"/>
        <v>593</v>
      </c>
      <c r="AD249" s="135" t="s">
        <v>93</v>
      </c>
      <c r="AE249" s="138">
        <f t="shared" si="126"/>
        <v>593</v>
      </c>
      <c r="AF249" s="138" t="s">
        <v>93</v>
      </c>
    </row>
    <row r="250" spans="1:32" ht="12">
      <c r="A250" s="135">
        <f t="shared" si="112"/>
        <v>594</v>
      </c>
      <c r="B250" s="135" t="s">
        <v>93</v>
      </c>
      <c r="C250" s="138">
        <f t="shared" si="113"/>
        <v>594</v>
      </c>
      <c r="D250" s="138" t="s">
        <v>93</v>
      </c>
      <c r="E250" s="135">
        <f t="shared" si="114"/>
        <v>394</v>
      </c>
      <c r="F250" s="135" t="s">
        <v>93</v>
      </c>
      <c r="G250" s="138">
        <f t="shared" si="115"/>
        <v>394</v>
      </c>
      <c r="H250" s="138" t="s">
        <v>93</v>
      </c>
      <c r="I250" s="134">
        <f t="shared" si="116"/>
        <v>594</v>
      </c>
      <c r="J250" s="134" t="s">
        <v>94</v>
      </c>
      <c r="K250" s="137">
        <f t="shared" si="117"/>
        <v>594</v>
      </c>
      <c r="L250" s="137" t="s">
        <v>94</v>
      </c>
      <c r="M250" s="135">
        <f t="shared" si="118"/>
        <v>594</v>
      </c>
      <c r="N250" s="135" t="s">
        <v>93</v>
      </c>
      <c r="O250" s="138">
        <f t="shared" si="119"/>
        <v>594</v>
      </c>
      <c r="P250" s="138" t="s">
        <v>93</v>
      </c>
      <c r="Q250" s="135">
        <f t="shared" si="120"/>
        <v>1194</v>
      </c>
      <c r="R250" s="135" t="s">
        <v>93</v>
      </c>
      <c r="S250" s="138">
        <f t="shared" si="121"/>
        <v>1194</v>
      </c>
      <c r="T250" s="138" t="s">
        <v>93</v>
      </c>
      <c r="U250" s="135">
        <f t="shared" si="127"/>
        <v>594</v>
      </c>
      <c r="V250" s="135" t="s">
        <v>93</v>
      </c>
      <c r="W250" s="138">
        <f t="shared" si="122"/>
        <v>1194</v>
      </c>
      <c r="X250" s="138" t="s">
        <v>93</v>
      </c>
      <c r="Y250" s="135">
        <f t="shared" si="123"/>
        <v>594</v>
      </c>
      <c r="Z250" s="135" t="s">
        <v>93</v>
      </c>
      <c r="AA250" s="121">
        <f t="shared" si="124"/>
        <v>594</v>
      </c>
      <c r="AB250" s="121" t="s">
        <v>95</v>
      </c>
      <c r="AC250" s="135">
        <f t="shared" si="125"/>
        <v>594</v>
      </c>
      <c r="AD250" s="135" t="s">
        <v>93</v>
      </c>
      <c r="AE250" s="138">
        <f t="shared" si="126"/>
        <v>594</v>
      </c>
      <c r="AF250" s="138" t="s">
        <v>93</v>
      </c>
    </row>
    <row r="251" spans="1:32" ht="12">
      <c r="A251" s="135">
        <f t="shared" si="112"/>
        <v>595</v>
      </c>
      <c r="B251" s="135" t="s">
        <v>93</v>
      </c>
      <c r="C251" s="138">
        <f t="shared" si="113"/>
        <v>595</v>
      </c>
      <c r="D251" s="138" t="s">
        <v>93</v>
      </c>
      <c r="E251" s="135">
        <f t="shared" si="114"/>
        <v>395</v>
      </c>
      <c r="F251" s="135" t="s">
        <v>93</v>
      </c>
      <c r="G251" s="138">
        <f t="shared" si="115"/>
        <v>395</v>
      </c>
      <c r="H251" s="138" t="s">
        <v>93</v>
      </c>
      <c r="I251" s="135">
        <f t="shared" si="116"/>
        <v>595</v>
      </c>
      <c r="J251" s="135" t="s">
        <v>93</v>
      </c>
      <c r="K251" s="138">
        <f t="shared" si="117"/>
        <v>595</v>
      </c>
      <c r="L251" s="138" t="s">
        <v>93</v>
      </c>
      <c r="M251" s="135">
        <f t="shared" si="118"/>
        <v>595</v>
      </c>
      <c r="N251" s="135" t="s">
        <v>93</v>
      </c>
      <c r="O251" s="138">
        <f t="shared" si="119"/>
        <v>595</v>
      </c>
      <c r="P251" s="138" t="s">
        <v>93</v>
      </c>
      <c r="Q251" s="135">
        <f t="shared" si="120"/>
        <v>1195</v>
      </c>
      <c r="R251" s="135" t="s">
        <v>93</v>
      </c>
      <c r="S251" s="138">
        <f t="shared" si="121"/>
        <v>1195</v>
      </c>
      <c r="T251" s="138" t="s">
        <v>93</v>
      </c>
      <c r="U251" s="135">
        <f t="shared" si="127"/>
        <v>595</v>
      </c>
      <c r="V251" s="135" t="s">
        <v>93</v>
      </c>
      <c r="W251" s="138">
        <f t="shared" si="122"/>
        <v>1195</v>
      </c>
      <c r="X251" s="138" t="s">
        <v>93</v>
      </c>
      <c r="Y251" s="135">
        <f t="shared" si="123"/>
        <v>595</v>
      </c>
      <c r="Z251" s="135" t="s">
        <v>93</v>
      </c>
      <c r="AA251" s="137">
        <f t="shared" si="124"/>
        <v>595</v>
      </c>
      <c r="AB251" s="137" t="s">
        <v>94</v>
      </c>
      <c r="AC251" s="135">
        <f t="shared" si="125"/>
        <v>595</v>
      </c>
      <c r="AD251" s="135" t="s">
        <v>93</v>
      </c>
      <c r="AE251" s="138">
        <f t="shared" si="126"/>
        <v>595</v>
      </c>
      <c r="AF251" s="138" t="s">
        <v>93</v>
      </c>
    </row>
    <row r="252" spans="1:32" ht="12">
      <c r="A252" s="135">
        <f t="shared" si="112"/>
        <v>596</v>
      </c>
      <c r="B252" s="135" t="s">
        <v>93</v>
      </c>
      <c r="C252" s="138">
        <f t="shared" si="113"/>
        <v>596</v>
      </c>
      <c r="D252" s="138" t="s">
        <v>93</v>
      </c>
      <c r="E252" s="135">
        <f t="shared" si="114"/>
        <v>396</v>
      </c>
      <c r="F252" s="135" t="s">
        <v>93</v>
      </c>
      <c r="G252" s="138">
        <f t="shared" si="115"/>
        <v>396</v>
      </c>
      <c r="H252" s="138" t="s">
        <v>93</v>
      </c>
      <c r="I252" s="135">
        <f t="shared" si="116"/>
        <v>596</v>
      </c>
      <c r="J252" s="135" t="s">
        <v>93</v>
      </c>
      <c r="K252" s="138">
        <f t="shared" si="117"/>
        <v>596</v>
      </c>
      <c r="L252" s="138" t="s">
        <v>93</v>
      </c>
      <c r="M252" s="135">
        <f t="shared" si="118"/>
        <v>596</v>
      </c>
      <c r="N252" s="135" t="s">
        <v>93</v>
      </c>
      <c r="O252" s="138">
        <f t="shared" si="119"/>
        <v>596</v>
      </c>
      <c r="P252" s="138" t="s">
        <v>93</v>
      </c>
      <c r="Q252" s="135">
        <f t="shared" si="120"/>
        <v>1196</v>
      </c>
      <c r="R252" s="135" t="s">
        <v>93</v>
      </c>
      <c r="S252" s="138">
        <f t="shared" si="121"/>
        <v>1196</v>
      </c>
      <c r="T252" s="138" t="s">
        <v>93</v>
      </c>
      <c r="U252" s="135">
        <f t="shared" si="127"/>
        <v>596</v>
      </c>
      <c r="V252" s="135" t="s">
        <v>93</v>
      </c>
      <c r="W252" s="138">
        <f t="shared" si="122"/>
        <v>1196</v>
      </c>
      <c r="X252" s="138" t="s">
        <v>93</v>
      </c>
      <c r="Y252" s="135">
        <f t="shared" si="123"/>
        <v>596</v>
      </c>
      <c r="Z252" s="135" t="s">
        <v>93</v>
      </c>
      <c r="AA252" s="138">
        <f t="shared" si="124"/>
        <v>596</v>
      </c>
      <c r="AB252" s="138" t="s">
        <v>93</v>
      </c>
      <c r="AC252" s="135">
        <f t="shared" si="125"/>
        <v>596</v>
      </c>
      <c r="AD252" s="135" t="s">
        <v>93</v>
      </c>
      <c r="AE252" s="138">
        <f t="shared" si="126"/>
        <v>596</v>
      </c>
      <c r="AF252" s="138" t="s">
        <v>93</v>
      </c>
    </row>
    <row r="253" spans="1:32" ht="12">
      <c r="A253" s="135">
        <f t="shared" si="112"/>
        <v>597</v>
      </c>
      <c r="B253" s="135" t="s">
        <v>93</v>
      </c>
      <c r="C253" s="138">
        <f t="shared" si="113"/>
        <v>597</v>
      </c>
      <c r="D253" s="138" t="s">
        <v>93</v>
      </c>
      <c r="E253" s="135">
        <f t="shared" si="114"/>
        <v>397</v>
      </c>
      <c r="F253" s="135" t="s">
        <v>93</v>
      </c>
      <c r="G253" s="138">
        <f t="shared" si="115"/>
        <v>397</v>
      </c>
      <c r="H253" s="138" t="s">
        <v>93</v>
      </c>
      <c r="I253" s="135">
        <f t="shared" si="116"/>
        <v>597</v>
      </c>
      <c r="J253" s="135" t="s">
        <v>93</v>
      </c>
      <c r="K253" s="138">
        <f t="shared" si="117"/>
        <v>597</v>
      </c>
      <c r="L253" s="138" t="s">
        <v>93</v>
      </c>
      <c r="M253" s="135">
        <f t="shared" si="118"/>
        <v>597</v>
      </c>
      <c r="N253" s="135" t="s">
        <v>93</v>
      </c>
      <c r="O253" s="138">
        <f t="shared" si="119"/>
        <v>597</v>
      </c>
      <c r="P253" s="138" t="s">
        <v>93</v>
      </c>
      <c r="Q253" s="135">
        <f t="shared" si="120"/>
        <v>1197</v>
      </c>
      <c r="R253" s="135" t="s">
        <v>93</v>
      </c>
      <c r="S253" s="138">
        <f t="shared" si="121"/>
        <v>1197</v>
      </c>
      <c r="T253" s="138" t="s">
        <v>93</v>
      </c>
      <c r="U253" s="135">
        <f t="shared" si="127"/>
        <v>597</v>
      </c>
      <c r="V253" s="135" t="s">
        <v>93</v>
      </c>
      <c r="W253" s="138">
        <f t="shared" si="122"/>
        <v>1197</v>
      </c>
      <c r="X253" s="138" t="s">
        <v>93</v>
      </c>
      <c r="Y253" s="135">
        <f t="shared" si="123"/>
        <v>597</v>
      </c>
      <c r="Z253" s="135" t="s">
        <v>93</v>
      </c>
      <c r="AA253" s="138">
        <f t="shared" si="124"/>
        <v>597</v>
      </c>
      <c r="AB253" s="138" t="s">
        <v>93</v>
      </c>
      <c r="AC253" s="135">
        <f t="shared" si="125"/>
        <v>597</v>
      </c>
      <c r="AD253" s="135" t="s">
        <v>93</v>
      </c>
      <c r="AE253" s="138">
        <f t="shared" si="126"/>
        <v>597</v>
      </c>
      <c r="AF253" s="138" t="s">
        <v>93</v>
      </c>
    </row>
    <row r="254" spans="1:32" ht="12">
      <c r="A254" s="135">
        <f t="shared" si="112"/>
        <v>598</v>
      </c>
      <c r="B254" s="135" t="s">
        <v>93</v>
      </c>
      <c r="C254" s="138">
        <f t="shared" si="113"/>
        <v>598</v>
      </c>
      <c r="D254" s="138" t="s">
        <v>93</v>
      </c>
      <c r="E254" s="135">
        <f t="shared" si="114"/>
        <v>398</v>
      </c>
      <c r="F254" s="135" t="s">
        <v>93</v>
      </c>
      <c r="G254" s="138">
        <f t="shared" si="115"/>
        <v>398</v>
      </c>
      <c r="H254" s="138" t="s">
        <v>93</v>
      </c>
      <c r="I254" s="135">
        <f t="shared" si="116"/>
        <v>598</v>
      </c>
      <c r="J254" s="135" t="s">
        <v>93</v>
      </c>
      <c r="K254" s="138">
        <f t="shared" si="117"/>
        <v>598</v>
      </c>
      <c r="L254" s="138" t="s">
        <v>93</v>
      </c>
      <c r="M254" s="135">
        <f t="shared" si="118"/>
        <v>598</v>
      </c>
      <c r="N254" s="135" t="s">
        <v>93</v>
      </c>
      <c r="O254" s="138">
        <f t="shared" si="119"/>
        <v>598</v>
      </c>
      <c r="P254" s="138" t="s">
        <v>93</v>
      </c>
      <c r="Q254" s="135">
        <f t="shared" si="120"/>
        <v>1198</v>
      </c>
      <c r="R254" s="135" t="s">
        <v>93</v>
      </c>
      <c r="S254" s="138">
        <f t="shared" si="121"/>
        <v>1198</v>
      </c>
      <c r="T254" s="138" t="s">
        <v>93</v>
      </c>
      <c r="U254" s="135">
        <f t="shared" si="127"/>
        <v>598</v>
      </c>
      <c r="V254" s="135" t="s">
        <v>93</v>
      </c>
      <c r="W254" s="138">
        <f t="shared" si="122"/>
        <v>1198</v>
      </c>
      <c r="X254" s="138" t="s">
        <v>93</v>
      </c>
      <c r="Y254" s="135">
        <f t="shared" si="123"/>
        <v>598</v>
      </c>
      <c r="Z254" s="135" t="s">
        <v>93</v>
      </c>
      <c r="AA254" s="138">
        <f t="shared" si="124"/>
        <v>598</v>
      </c>
      <c r="AB254" s="138" t="s">
        <v>93</v>
      </c>
      <c r="AC254" s="135">
        <f t="shared" si="125"/>
        <v>598</v>
      </c>
      <c r="AD254" s="135" t="s">
        <v>93</v>
      </c>
      <c r="AE254" s="138">
        <f t="shared" si="126"/>
        <v>598</v>
      </c>
      <c r="AF254" s="138" t="s">
        <v>93</v>
      </c>
    </row>
    <row r="255" spans="1:32" ht="12">
      <c r="A255" s="135">
        <f t="shared" si="112"/>
        <v>599</v>
      </c>
      <c r="B255" s="135" t="s">
        <v>93</v>
      </c>
      <c r="C255" s="138">
        <f t="shared" si="113"/>
        <v>599</v>
      </c>
      <c r="D255" s="138" t="s">
        <v>93</v>
      </c>
      <c r="E255" s="135">
        <f t="shared" si="114"/>
        <v>399</v>
      </c>
      <c r="F255" s="135" t="s">
        <v>93</v>
      </c>
      <c r="G255" s="138">
        <f t="shared" si="115"/>
        <v>399</v>
      </c>
      <c r="H255" s="138" t="s">
        <v>93</v>
      </c>
      <c r="I255" s="135">
        <f t="shared" si="116"/>
        <v>599</v>
      </c>
      <c r="J255" s="135" t="s">
        <v>93</v>
      </c>
      <c r="K255" s="138">
        <f t="shared" si="117"/>
        <v>599</v>
      </c>
      <c r="L255" s="138" t="s">
        <v>93</v>
      </c>
      <c r="M255" s="135">
        <f t="shared" si="118"/>
        <v>599</v>
      </c>
      <c r="N255" s="135" t="s">
        <v>93</v>
      </c>
      <c r="O255" s="138">
        <f t="shared" si="119"/>
        <v>599</v>
      </c>
      <c r="P255" s="138" t="s">
        <v>93</v>
      </c>
      <c r="Q255" s="135">
        <f t="shared" si="120"/>
        <v>1199</v>
      </c>
      <c r="R255" s="135" t="s">
        <v>93</v>
      </c>
      <c r="S255" s="138">
        <f t="shared" si="121"/>
        <v>1199</v>
      </c>
      <c r="T255" s="138" t="s">
        <v>93</v>
      </c>
      <c r="U255" s="135">
        <f t="shared" si="127"/>
        <v>599</v>
      </c>
      <c r="V255" s="135" t="s">
        <v>93</v>
      </c>
      <c r="W255" s="138">
        <f t="shared" si="122"/>
        <v>1199</v>
      </c>
      <c r="X255" s="138" t="s">
        <v>93</v>
      </c>
      <c r="Y255" s="135">
        <f t="shared" si="123"/>
        <v>599</v>
      </c>
      <c r="Z255" s="135" t="s">
        <v>93</v>
      </c>
      <c r="AA255" s="138">
        <f t="shared" si="124"/>
        <v>599</v>
      </c>
      <c r="AB255" s="138" t="s">
        <v>93</v>
      </c>
      <c r="AC255" s="135">
        <f t="shared" si="125"/>
        <v>599</v>
      </c>
      <c r="AD255" s="135" t="s">
        <v>93</v>
      </c>
      <c r="AE255" s="138">
        <f t="shared" si="126"/>
        <v>599</v>
      </c>
      <c r="AF255" s="138" t="s">
        <v>93</v>
      </c>
    </row>
    <row r="256" spans="1:32" ht="12">
      <c r="A256" s="135">
        <f t="shared" si="112"/>
        <v>600</v>
      </c>
      <c r="B256" s="135" t="s">
        <v>93</v>
      </c>
      <c r="C256" s="138">
        <f t="shared" si="113"/>
        <v>600</v>
      </c>
      <c r="D256" s="138" t="s">
        <v>93</v>
      </c>
      <c r="E256" s="135">
        <f t="shared" si="114"/>
        <v>400</v>
      </c>
      <c r="F256" s="135" t="s">
        <v>93</v>
      </c>
      <c r="G256" s="138">
        <f t="shared" si="115"/>
        <v>400</v>
      </c>
      <c r="H256" s="138" t="s">
        <v>93</v>
      </c>
      <c r="I256" s="135">
        <f t="shared" si="116"/>
        <v>600</v>
      </c>
      <c r="J256" s="135" t="s">
        <v>93</v>
      </c>
      <c r="K256" s="138">
        <f t="shared" si="117"/>
        <v>600</v>
      </c>
      <c r="L256" s="138" t="s">
        <v>93</v>
      </c>
      <c r="M256" s="135">
        <f t="shared" si="118"/>
        <v>600</v>
      </c>
      <c r="N256" s="135" t="s">
        <v>93</v>
      </c>
      <c r="O256" s="138">
        <f t="shared" si="119"/>
        <v>600</v>
      </c>
      <c r="P256" s="138" t="s">
        <v>93</v>
      </c>
      <c r="Q256" s="135">
        <f t="shared" si="120"/>
        <v>1200</v>
      </c>
      <c r="R256" s="135" t="s">
        <v>93</v>
      </c>
      <c r="S256" s="138">
        <f t="shared" si="121"/>
        <v>1200</v>
      </c>
      <c r="T256" s="138" t="s">
        <v>93</v>
      </c>
      <c r="U256" s="135">
        <f t="shared" si="127"/>
        <v>600</v>
      </c>
      <c r="V256" s="135" t="s">
        <v>93</v>
      </c>
      <c r="W256" s="138">
        <f t="shared" si="122"/>
        <v>1200</v>
      </c>
      <c r="X256" s="138" t="s">
        <v>93</v>
      </c>
      <c r="Y256" s="135">
        <f t="shared" si="123"/>
        <v>600</v>
      </c>
      <c r="Z256" s="135" t="s">
        <v>93</v>
      </c>
      <c r="AA256" s="138">
        <f t="shared" si="124"/>
        <v>600</v>
      </c>
      <c r="AB256" s="138" t="s">
        <v>93</v>
      </c>
      <c r="AC256" s="135">
        <f t="shared" si="125"/>
        <v>600</v>
      </c>
      <c r="AD256" s="135" t="s">
        <v>93</v>
      </c>
      <c r="AE256" s="138">
        <f t="shared" si="126"/>
        <v>600</v>
      </c>
      <c r="AF256" s="138" t="s">
        <v>93</v>
      </c>
    </row>
  </sheetData>
  <sheetProtection/>
  <mergeCells count="16">
    <mergeCell ref="Y2:Z2"/>
    <mergeCell ref="AA2:AB2"/>
    <mergeCell ref="AC2:AD2"/>
    <mergeCell ref="AE2:AF2"/>
    <mergeCell ref="M2:N2"/>
    <mergeCell ref="O2:P2"/>
    <mergeCell ref="Q2:R2"/>
    <mergeCell ref="S2:T2"/>
    <mergeCell ref="U2:V2"/>
    <mergeCell ref="W2:X2"/>
    <mergeCell ref="A2:B2"/>
    <mergeCell ref="C2:D2"/>
    <mergeCell ref="E2:F2"/>
    <mergeCell ref="G2:H2"/>
    <mergeCell ref="I2:J2"/>
    <mergeCell ref="K2:L2"/>
  </mergeCells>
  <printOptions/>
  <pageMargins left="0.15763888888888888" right="0.15763888888888888" top="0.1798611111111111" bottom="0.1701388888888889" header="0.5118055555555555" footer="0.5118055555555555"/>
  <pageSetup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6"/>
  <sheetViews>
    <sheetView showGridLines="0" zoomScale="80" zoomScaleNormal="80" zoomScaleSheetLayoutView="100" zoomScalePageLayoutView="0" workbookViewId="0" topLeftCell="A1">
      <pane ySplit="2" topLeftCell="A225" activePane="bottomLeft" state="frozen"/>
      <selection pane="topLeft" activeCell="A1" sqref="A1"/>
      <selection pane="bottomLeft" activeCell="G238" sqref="G238"/>
    </sheetView>
  </sheetViews>
  <sheetFormatPr defaultColWidth="5.57421875" defaultRowHeight="12.75"/>
  <cols>
    <col min="1" max="8" width="6.7109375" style="50" customWidth="1"/>
    <col min="9" max="14" width="5.57421875" style="51" customWidth="1"/>
    <col min="15" max="15" width="5.57421875" style="50" customWidth="1"/>
    <col min="16" max="31" width="5.57421875" style="51" customWidth="1"/>
    <col min="32" max="16384" width="5.57421875" style="50" customWidth="1"/>
  </cols>
  <sheetData>
    <row r="1" spans="1:8" ht="12">
      <c r="A1" s="52" t="s">
        <v>93</v>
      </c>
      <c r="B1" s="52" t="s">
        <v>94</v>
      </c>
      <c r="C1" s="52" t="s">
        <v>95</v>
      </c>
      <c r="D1" s="52" t="s">
        <v>96</v>
      </c>
      <c r="E1" s="52" t="s">
        <v>97</v>
      </c>
      <c r="F1" s="52" t="s">
        <v>98</v>
      </c>
      <c r="G1" s="52" t="s">
        <v>99</v>
      </c>
      <c r="H1" s="52" t="s">
        <v>100</v>
      </c>
    </row>
    <row r="2" spans="1:8" ht="19.5" customHeight="1">
      <c r="A2" s="274" t="s">
        <v>124</v>
      </c>
      <c r="B2" s="274"/>
      <c r="C2" s="275" t="s">
        <v>125</v>
      </c>
      <c r="D2" s="275"/>
      <c r="E2" s="274" t="s">
        <v>126</v>
      </c>
      <c r="F2" s="274"/>
      <c r="G2" s="275" t="s">
        <v>127</v>
      </c>
      <c r="H2" s="275"/>
    </row>
    <row r="3" spans="1:8" ht="12">
      <c r="A3" s="52">
        <f aca="true" t="shared" si="0" ref="A3:A34">A4-1</f>
        <v>347</v>
      </c>
      <c r="B3" s="52" t="s">
        <v>140</v>
      </c>
      <c r="C3" s="53">
        <f aca="true" t="shared" si="1" ref="C3:C34">C4-1</f>
        <v>347</v>
      </c>
      <c r="D3" s="53" t="s">
        <v>140</v>
      </c>
      <c r="E3" s="52">
        <f aca="true" t="shared" si="2" ref="E3:E35">E4-1</f>
        <v>147</v>
      </c>
      <c r="F3" s="52" t="s">
        <v>140</v>
      </c>
      <c r="G3" s="53">
        <f aca="true" t="shared" si="3" ref="G3:G35">G4-1</f>
        <v>147</v>
      </c>
      <c r="H3" s="53" t="s">
        <v>140</v>
      </c>
    </row>
    <row r="4" spans="1:8" ht="12">
      <c r="A4" s="52">
        <f t="shared" si="0"/>
        <v>348</v>
      </c>
      <c r="B4" s="52" t="s">
        <v>140</v>
      </c>
      <c r="C4" s="53">
        <f t="shared" si="1"/>
        <v>348</v>
      </c>
      <c r="D4" s="53" t="s">
        <v>140</v>
      </c>
      <c r="E4" s="52">
        <f t="shared" si="2"/>
        <v>148</v>
      </c>
      <c r="F4" s="52" t="s">
        <v>140</v>
      </c>
      <c r="G4" s="53">
        <f t="shared" si="3"/>
        <v>148</v>
      </c>
      <c r="H4" s="53" t="s">
        <v>140</v>
      </c>
    </row>
    <row r="5" spans="1:8" ht="12">
      <c r="A5" s="52">
        <f t="shared" si="0"/>
        <v>349</v>
      </c>
      <c r="B5" s="52" t="s">
        <v>140</v>
      </c>
      <c r="C5" s="53">
        <f t="shared" si="1"/>
        <v>349</v>
      </c>
      <c r="D5" s="53" t="s">
        <v>140</v>
      </c>
      <c r="E5" s="52">
        <f t="shared" si="2"/>
        <v>149</v>
      </c>
      <c r="F5" s="52" t="s">
        <v>140</v>
      </c>
      <c r="G5" s="53">
        <f t="shared" si="3"/>
        <v>149</v>
      </c>
      <c r="H5" s="53" t="s">
        <v>140</v>
      </c>
    </row>
    <row r="6" spans="1:8" ht="12">
      <c r="A6" s="52">
        <f t="shared" si="0"/>
        <v>350</v>
      </c>
      <c r="B6" s="52" t="s">
        <v>140</v>
      </c>
      <c r="C6" s="53">
        <f t="shared" si="1"/>
        <v>350</v>
      </c>
      <c r="D6" s="53" t="s">
        <v>140</v>
      </c>
      <c r="E6" s="52">
        <f t="shared" si="2"/>
        <v>150</v>
      </c>
      <c r="F6" s="52" t="s">
        <v>140</v>
      </c>
      <c r="G6" s="53">
        <f t="shared" si="3"/>
        <v>150</v>
      </c>
      <c r="H6" s="53" t="s">
        <v>140</v>
      </c>
    </row>
    <row r="7" spans="1:8" ht="12">
      <c r="A7" s="52">
        <f t="shared" si="0"/>
        <v>351</v>
      </c>
      <c r="B7" s="52" t="s">
        <v>140</v>
      </c>
      <c r="C7" s="53">
        <f t="shared" si="1"/>
        <v>351</v>
      </c>
      <c r="D7" s="53" t="s">
        <v>140</v>
      </c>
      <c r="E7" s="52">
        <f t="shared" si="2"/>
        <v>151</v>
      </c>
      <c r="F7" s="52" t="s">
        <v>140</v>
      </c>
      <c r="G7" s="53">
        <f t="shared" si="3"/>
        <v>151</v>
      </c>
      <c r="H7" s="53" t="s">
        <v>140</v>
      </c>
    </row>
    <row r="8" spans="1:8" ht="12">
      <c r="A8" s="52">
        <f t="shared" si="0"/>
        <v>352</v>
      </c>
      <c r="B8" s="52" t="s">
        <v>140</v>
      </c>
      <c r="C8" s="53">
        <f t="shared" si="1"/>
        <v>352</v>
      </c>
      <c r="D8" s="53" t="s">
        <v>140</v>
      </c>
      <c r="E8" s="52">
        <f t="shared" si="2"/>
        <v>152</v>
      </c>
      <c r="F8" s="52" t="s">
        <v>140</v>
      </c>
      <c r="G8" s="53">
        <f t="shared" si="3"/>
        <v>152</v>
      </c>
      <c r="H8" s="53" t="s">
        <v>140</v>
      </c>
    </row>
    <row r="9" spans="1:8" ht="12">
      <c r="A9" s="52">
        <f t="shared" si="0"/>
        <v>353</v>
      </c>
      <c r="B9" s="52" t="s">
        <v>140</v>
      </c>
      <c r="C9" s="53">
        <f t="shared" si="1"/>
        <v>353</v>
      </c>
      <c r="D9" s="53" t="s">
        <v>140</v>
      </c>
      <c r="E9" s="52">
        <f t="shared" si="2"/>
        <v>153</v>
      </c>
      <c r="F9" s="52" t="s">
        <v>140</v>
      </c>
      <c r="G9" s="53">
        <f t="shared" si="3"/>
        <v>153</v>
      </c>
      <c r="H9" s="53" t="s">
        <v>140</v>
      </c>
    </row>
    <row r="10" spans="1:8" ht="12">
      <c r="A10" s="52">
        <f t="shared" si="0"/>
        <v>354</v>
      </c>
      <c r="B10" s="52" t="s">
        <v>140</v>
      </c>
      <c r="C10" s="53">
        <f t="shared" si="1"/>
        <v>354</v>
      </c>
      <c r="D10" s="53" t="s">
        <v>140</v>
      </c>
      <c r="E10" s="52">
        <f t="shared" si="2"/>
        <v>154</v>
      </c>
      <c r="F10" s="52" t="s">
        <v>140</v>
      </c>
      <c r="G10" s="53">
        <f t="shared" si="3"/>
        <v>154</v>
      </c>
      <c r="H10" s="53" t="s">
        <v>140</v>
      </c>
    </row>
    <row r="11" spans="1:8" ht="12">
      <c r="A11" s="52">
        <f t="shared" si="0"/>
        <v>355</v>
      </c>
      <c r="B11" s="52" t="s">
        <v>140</v>
      </c>
      <c r="C11" s="53">
        <f t="shared" si="1"/>
        <v>355</v>
      </c>
      <c r="D11" s="53" t="s">
        <v>140</v>
      </c>
      <c r="E11" s="52">
        <f t="shared" si="2"/>
        <v>155</v>
      </c>
      <c r="F11" s="52" t="s">
        <v>140</v>
      </c>
      <c r="G11" s="53">
        <f t="shared" si="3"/>
        <v>155</v>
      </c>
      <c r="H11" s="53" t="s">
        <v>140</v>
      </c>
    </row>
    <row r="12" spans="1:8" ht="12">
      <c r="A12" s="52">
        <f t="shared" si="0"/>
        <v>356</v>
      </c>
      <c r="B12" s="52" t="s">
        <v>140</v>
      </c>
      <c r="C12" s="53">
        <f t="shared" si="1"/>
        <v>356</v>
      </c>
      <c r="D12" s="53" t="s">
        <v>140</v>
      </c>
      <c r="E12" s="52">
        <f t="shared" si="2"/>
        <v>156</v>
      </c>
      <c r="F12" s="52" t="s">
        <v>140</v>
      </c>
      <c r="G12" s="53">
        <f t="shared" si="3"/>
        <v>156</v>
      </c>
      <c r="H12" s="53" t="s">
        <v>140</v>
      </c>
    </row>
    <row r="13" spans="1:8" ht="12">
      <c r="A13" s="52">
        <f t="shared" si="0"/>
        <v>357</v>
      </c>
      <c r="B13" s="52" t="s">
        <v>140</v>
      </c>
      <c r="C13" s="53">
        <f t="shared" si="1"/>
        <v>357</v>
      </c>
      <c r="D13" s="53" t="s">
        <v>140</v>
      </c>
      <c r="E13" s="52">
        <f t="shared" si="2"/>
        <v>157</v>
      </c>
      <c r="F13" s="52" t="s">
        <v>140</v>
      </c>
      <c r="G13" s="53">
        <f t="shared" si="3"/>
        <v>157</v>
      </c>
      <c r="H13" s="53" t="s">
        <v>140</v>
      </c>
    </row>
    <row r="14" spans="1:8" ht="12">
      <c r="A14" s="52">
        <f t="shared" si="0"/>
        <v>358</v>
      </c>
      <c r="B14" s="52" t="s">
        <v>140</v>
      </c>
      <c r="C14" s="53">
        <f t="shared" si="1"/>
        <v>358</v>
      </c>
      <c r="D14" s="53" t="s">
        <v>140</v>
      </c>
      <c r="E14" s="52">
        <f t="shared" si="2"/>
        <v>158</v>
      </c>
      <c r="F14" s="52" t="s">
        <v>140</v>
      </c>
      <c r="G14" s="53">
        <f t="shared" si="3"/>
        <v>158</v>
      </c>
      <c r="H14" s="53" t="s">
        <v>140</v>
      </c>
    </row>
    <row r="15" spans="1:8" ht="12">
      <c r="A15" s="52">
        <f t="shared" si="0"/>
        <v>359</v>
      </c>
      <c r="B15" s="52" t="s">
        <v>140</v>
      </c>
      <c r="C15" s="53">
        <f t="shared" si="1"/>
        <v>359</v>
      </c>
      <c r="D15" s="53" t="s">
        <v>140</v>
      </c>
      <c r="E15" s="52">
        <f t="shared" si="2"/>
        <v>159</v>
      </c>
      <c r="F15" s="52" t="s">
        <v>140</v>
      </c>
      <c r="G15" s="53">
        <f t="shared" si="3"/>
        <v>159</v>
      </c>
      <c r="H15" s="53" t="s">
        <v>140</v>
      </c>
    </row>
    <row r="16" spans="1:8" ht="12">
      <c r="A16" s="52">
        <f t="shared" si="0"/>
        <v>360</v>
      </c>
      <c r="B16" s="52" t="s">
        <v>140</v>
      </c>
      <c r="C16" s="53">
        <f t="shared" si="1"/>
        <v>360</v>
      </c>
      <c r="D16" s="53" t="s">
        <v>140</v>
      </c>
      <c r="E16" s="52">
        <f t="shared" si="2"/>
        <v>160</v>
      </c>
      <c r="F16" s="52" t="s">
        <v>140</v>
      </c>
      <c r="G16" s="53">
        <f t="shared" si="3"/>
        <v>160</v>
      </c>
      <c r="H16" s="53" t="s">
        <v>140</v>
      </c>
    </row>
    <row r="17" spans="1:8" ht="12">
      <c r="A17" s="52">
        <f t="shared" si="0"/>
        <v>361</v>
      </c>
      <c r="B17" s="52" t="s">
        <v>140</v>
      </c>
      <c r="C17" s="53">
        <f t="shared" si="1"/>
        <v>361</v>
      </c>
      <c r="D17" s="53" t="s">
        <v>140</v>
      </c>
      <c r="E17" s="52">
        <f t="shared" si="2"/>
        <v>161</v>
      </c>
      <c r="F17" s="52" t="s">
        <v>140</v>
      </c>
      <c r="G17" s="53">
        <f t="shared" si="3"/>
        <v>161</v>
      </c>
      <c r="H17" s="53" t="s">
        <v>140</v>
      </c>
    </row>
    <row r="18" spans="1:8" ht="12">
      <c r="A18" s="52">
        <f t="shared" si="0"/>
        <v>362</v>
      </c>
      <c r="B18" s="52" t="s">
        <v>140</v>
      </c>
      <c r="C18" s="53">
        <f t="shared" si="1"/>
        <v>362</v>
      </c>
      <c r="D18" s="53" t="s">
        <v>140</v>
      </c>
      <c r="E18" s="52">
        <f t="shared" si="2"/>
        <v>162</v>
      </c>
      <c r="F18" s="52" t="s">
        <v>140</v>
      </c>
      <c r="G18" s="53">
        <f t="shared" si="3"/>
        <v>162</v>
      </c>
      <c r="H18" s="53" t="s">
        <v>140</v>
      </c>
    </row>
    <row r="19" spans="1:8" ht="12">
      <c r="A19" s="52">
        <f t="shared" si="0"/>
        <v>363</v>
      </c>
      <c r="B19" s="52" t="s">
        <v>140</v>
      </c>
      <c r="C19" s="53">
        <f t="shared" si="1"/>
        <v>363</v>
      </c>
      <c r="D19" s="53" t="s">
        <v>140</v>
      </c>
      <c r="E19" s="52">
        <f t="shared" si="2"/>
        <v>163</v>
      </c>
      <c r="F19" s="52" t="s">
        <v>140</v>
      </c>
      <c r="G19" s="53">
        <f t="shared" si="3"/>
        <v>163</v>
      </c>
      <c r="H19" s="53" t="s">
        <v>140</v>
      </c>
    </row>
    <row r="20" spans="1:8" ht="12">
      <c r="A20" s="52">
        <f t="shared" si="0"/>
        <v>364</v>
      </c>
      <c r="B20" s="52" t="s">
        <v>140</v>
      </c>
      <c r="C20" s="53">
        <f t="shared" si="1"/>
        <v>364</v>
      </c>
      <c r="D20" s="53" t="s">
        <v>140</v>
      </c>
      <c r="E20" s="52">
        <f t="shared" si="2"/>
        <v>164</v>
      </c>
      <c r="F20" s="52" t="s">
        <v>140</v>
      </c>
      <c r="G20" s="53">
        <f t="shared" si="3"/>
        <v>164</v>
      </c>
      <c r="H20" s="53" t="s">
        <v>140</v>
      </c>
    </row>
    <row r="21" spans="1:8" ht="12">
      <c r="A21" s="52">
        <f t="shared" si="0"/>
        <v>365</v>
      </c>
      <c r="B21" s="52" t="s">
        <v>140</v>
      </c>
      <c r="C21" s="53">
        <f t="shared" si="1"/>
        <v>365</v>
      </c>
      <c r="D21" s="53" t="s">
        <v>140</v>
      </c>
      <c r="E21" s="52">
        <f t="shared" si="2"/>
        <v>165</v>
      </c>
      <c r="F21" s="52" t="s">
        <v>140</v>
      </c>
      <c r="G21" s="53">
        <f t="shared" si="3"/>
        <v>165</v>
      </c>
      <c r="H21" s="53" t="s">
        <v>140</v>
      </c>
    </row>
    <row r="22" spans="1:8" ht="12">
      <c r="A22" s="52">
        <f t="shared" si="0"/>
        <v>366</v>
      </c>
      <c r="B22" s="52" t="s">
        <v>140</v>
      </c>
      <c r="C22" s="53">
        <f t="shared" si="1"/>
        <v>366</v>
      </c>
      <c r="D22" s="53" t="s">
        <v>140</v>
      </c>
      <c r="E22" s="52">
        <f t="shared" si="2"/>
        <v>166</v>
      </c>
      <c r="F22" s="52" t="s">
        <v>140</v>
      </c>
      <c r="G22" s="53">
        <f t="shared" si="3"/>
        <v>166</v>
      </c>
      <c r="H22" s="53" t="s">
        <v>140</v>
      </c>
    </row>
    <row r="23" spans="1:8" ht="12">
      <c r="A23" s="52">
        <f t="shared" si="0"/>
        <v>367</v>
      </c>
      <c r="B23" s="52" t="s">
        <v>140</v>
      </c>
      <c r="C23" s="53">
        <f t="shared" si="1"/>
        <v>367</v>
      </c>
      <c r="D23" s="53" t="s">
        <v>140</v>
      </c>
      <c r="E23" s="52">
        <f t="shared" si="2"/>
        <v>167</v>
      </c>
      <c r="F23" s="52" t="s">
        <v>140</v>
      </c>
      <c r="G23" s="53">
        <f t="shared" si="3"/>
        <v>167</v>
      </c>
      <c r="H23" s="53" t="s">
        <v>140</v>
      </c>
    </row>
    <row r="24" spans="1:8" ht="12">
      <c r="A24" s="52">
        <f t="shared" si="0"/>
        <v>368</v>
      </c>
      <c r="B24" s="52" t="s">
        <v>140</v>
      </c>
      <c r="C24" s="53">
        <f t="shared" si="1"/>
        <v>368</v>
      </c>
      <c r="D24" s="53" t="s">
        <v>140</v>
      </c>
      <c r="E24" s="52">
        <f t="shared" si="2"/>
        <v>168</v>
      </c>
      <c r="F24" s="52" t="s">
        <v>140</v>
      </c>
      <c r="G24" s="53">
        <f t="shared" si="3"/>
        <v>168</v>
      </c>
      <c r="H24" s="53" t="s">
        <v>140</v>
      </c>
    </row>
    <row r="25" spans="1:8" ht="12">
      <c r="A25" s="52">
        <f t="shared" si="0"/>
        <v>369</v>
      </c>
      <c r="B25" s="52" t="s">
        <v>140</v>
      </c>
      <c r="C25" s="53">
        <f t="shared" si="1"/>
        <v>369</v>
      </c>
      <c r="D25" s="53" t="s">
        <v>140</v>
      </c>
      <c r="E25" s="52">
        <f t="shared" si="2"/>
        <v>169</v>
      </c>
      <c r="F25" s="52" t="s">
        <v>140</v>
      </c>
      <c r="G25" s="53">
        <f t="shared" si="3"/>
        <v>169</v>
      </c>
      <c r="H25" s="53" t="s">
        <v>140</v>
      </c>
    </row>
    <row r="26" spans="1:8" ht="12">
      <c r="A26" s="52">
        <f t="shared" si="0"/>
        <v>370</v>
      </c>
      <c r="B26" s="52" t="s">
        <v>140</v>
      </c>
      <c r="C26" s="53">
        <f t="shared" si="1"/>
        <v>370</v>
      </c>
      <c r="D26" s="53" t="s">
        <v>140</v>
      </c>
      <c r="E26" s="52">
        <f t="shared" si="2"/>
        <v>170</v>
      </c>
      <c r="F26" s="52" t="s">
        <v>140</v>
      </c>
      <c r="G26" s="53">
        <f t="shared" si="3"/>
        <v>170</v>
      </c>
      <c r="H26" s="53" t="s">
        <v>140</v>
      </c>
    </row>
    <row r="27" spans="1:8" ht="12">
      <c r="A27" s="52">
        <f t="shared" si="0"/>
        <v>371</v>
      </c>
      <c r="B27" s="52" t="s">
        <v>140</v>
      </c>
      <c r="C27" s="53">
        <f t="shared" si="1"/>
        <v>371</v>
      </c>
      <c r="D27" s="53" t="s">
        <v>140</v>
      </c>
      <c r="E27" s="52">
        <f t="shared" si="2"/>
        <v>171</v>
      </c>
      <c r="F27" s="52" t="s">
        <v>140</v>
      </c>
      <c r="G27" s="53">
        <f t="shared" si="3"/>
        <v>171</v>
      </c>
      <c r="H27" s="53" t="s">
        <v>140</v>
      </c>
    </row>
    <row r="28" spans="1:8" ht="12">
      <c r="A28" s="52">
        <f t="shared" si="0"/>
        <v>372</v>
      </c>
      <c r="B28" s="52" t="s">
        <v>140</v>
      </c>
      <c r="C28" s="53">
        <f t="shared" si="1"/>
        <v>372</v>
      </c>
      <c r="D28" s="53" t="s">
        <v>140</v>
      </c>
      <c r="E28" s="52">
        <f t="shared" si="2"/>
        <v>172</v>
      </c>
      <c r="F28" s="52" t="s">
        <v>140</v>
      </c>
      <c r="G28" s="53">
        <f t="shared" si="3"/>
        <v>172</v>
      </c>
      <c r="H28" s="53" t="s">
        <v>140</v>
      </c>
    </row>
    <row r="29" spans="1:8" ht="12">
      <c r="A29" s="52">
        <f t="shared" si="0"/>
        <v>373</v>
      </c>
      <c r="B29" s="52" t="s">
        <v>140</v>
      </c>
      <c r="C29" s="53">
        <f t="shared" si="1"/>
        <v>373</v>
      </c>
      <c r="D29" s="53" t="s">
        <v>140</v>
      </c>
      <c r="E29" s="52">
        <f t="shared" si="2"/>
        <v>173</v>
      </c>
      <c r="F29" s="52" t="s">
        <v>140</v>
      </c>
      <c r="G29" s="53">
        <f t="shared" si="3"/>
        <v>173</v>
      </c>
      <c r="H29" s="53" t="s">
        <v>140</v>
      </c>
    </row>
    <row r="30" spans="1:8" ht="12">
      <c r="A30" s="52">
        <f t="shared" si="0"/>
        <v>374</v>
      </c>
      <c r="B30" s="52" t="s">
        <v>140</v>
      </c>
      <c r="C30" s="53">
        <f t="shared" si="1"/>
        <v>374</v>
      </c>
      <c r="D30" s="53" t="s">
        <v>140</v>
      </c>
      <c r="E30" s="52">
        <f t="shared" si="2"/>
        <v>174</v>
      </c>
      <c r="F30" s="52" t="s">
        <v>140</v>
      </c>
      <c r="G30" s="53">
        <f t="shared" si="3"/>
        <v>174</v>
      </c>
      <c r="H30" s="53" t="s">
        <v>140</v>
      </c>
    </row>
    <row r="31" spans="1:8" ht="12">
      <c r="A31" s="52">
        <f t="shared" si="0"/>
        <v>375</v>
      </c>
      <c r="B31" s="52" t="s">
        <v>140</v>
      </c>
      <c r="C31" s="53">
        <f t="shared" si="1"/>
        <v>375</v>
      </c>
      <c r="D31" s="53" t="s">
        <v>140</v>
      </c>
      <c r="E31" s="52">
        <f t="shared" si="2"/>
        <v>175</v>
      </c>
      <c r="F31" s="52" t="s">
        <v>140</v>
      </c>
      <c r="G31" s="53">
        <f t="shared" si="3"/>
        <v>175</v>
      </c>
      <c r="H31" s="53" t="s">
        <v>140</v>
      </c>
    </row>
    <row r="32" spans="1:8" ht="12">
      <c r="A32" s="52">
        <f t="shared" si="0"/>
        <v>376</v>
      </c>
      <c r="B32" s="52" t="s">
        <v>140</v>
      </c>
      <c r="C32" s="53">
        <f t="shared" si="1"/>
        <v>376</v>
      </c>
      <c r="D32" s="53" t="s">
        <v>140</v>
      </c>
      <c r="E32" s="52">
        <f t="shared" si="2"/>
        <v>176</v>
      </c>
      <c r="F32" s="52" t="s">
        <v>140</v>
      </c>
      <c r="G32" s="53">
        <f t="shared" si="3"/>
        <v>176</v>
      </c>
      <c r="H32" s="53" t="s">
        <v>140</v>
      </c>
    </row>
    <row r="33" spans="1:8" ht="12">
      <c r="A33" s="52">
        <f t="shared" si="0"/>
        <v>377</v>
      </c>
      <c r="B33" s="52" t="s">
        <v>140</v>
      </c>
      <c r="C33" s="53">
        <f t="shared" si="1"/>
        <v>377</v>
      </c>
      <c r="D33" s="53" t="s">
        <v>140</v>
      </c>
      <c r="E33" s="52">
        <f t="shared" si="2"/>
        <v>177</v>
      </c>
      <c r="F33" s="52" t="s">
        <v>140</v>
      </c>
      <c r="G33" s="53">
        <f t="shared" si="3"/>
        <v>177</v>
      </c>
      <c r="H33" s="53" t="s">
        <v>140</v>
      </c>
    </row>
    <row r="34" spans="1:8" ht="12">
      <c r="A34" s="52">
        <f t="shared" si="0"/>
        <v>378</v>
      </c>
      <c r="B34" s="52" t="s">
        <v>140</v>
      </c>
      <c r="C34" s="53">
        <f t="shared" si="1"/>
        <v>378</v>
      </c>
      <c r="D34" s="53" t="s">
        <v>140</v>
      </c>
      <c r="E34" s="52">
        <f t="shared" si="2"/>
        <v>178</v>
      </c>
      <c r="F34" s="52" t="s">
        <v>140</v>
      </c>
      <c r="G34" s="53">
        <f t="shared" si="3"/>
        <v>178</v>
      </c>
      <c r="H34" s="53" t="s">
        <v>140</v>
      </c>
    </row>
    <row r="35" spans="1:8" ht="12">
      <c r="A35" s="52">
        <f>380-1</f>
        <v>379</v>
      </c>
      <c r="B35" s="52" t="s">
        <v>140</v>
      </c>
      <c r="C35" s="53">
        <f>380-1</f>
        <v>379</v>
      </c>
      <c r="D35" s="53" t="s">
        <v>140</v>
      </c>
      <c r="E35" s="52">
        <f t="shared" si="2"/>
        <v>179</v>
      </c>
      <c r="F35" s="52" t="s">
        <v>140</v>
      </c>
      <c r="G35" s="53">
        <f t="shared" si="3"/>
        <v>179</v>
      </c>
      <c r="H35" s="53" t="s">
        <v>140</v>
      </c>
    </row>
    <row r="36" spans="1:8" ht="12">
      <c r="A36" s="52">
        <v>380</v>
      </c>
      <c r="B36" s="52" t="s">
        <v>140</v>
      </c>
      <c r="C36" s="53">
        <v>380</v>
      </c>
      <c r="D36" s="53" t="s">
        <v>140</v>
      </c>
      <c r="E36" s="52">
        <v>180</v>
      </c>
      <c r="F36" s="52" t="s">
        <v>140</v>
      </c>
      <c r="G36" s="53">
        <v>180</v>
      </c>
      <c r="H36" s="53" t="s">
        <v>140</v>
      </c>
    </row>
    <row r="37" spans="1:8" ht="12">
      <c r="A37" s="52">
        <f aca="true" t="shared" si="4" ref="A37:A100">A36+1</f>
        <v>381</v>
      </c>
      <c r="B37" s="52" t="s">
        <v>140</v>
      </c>
      <c r="C37" s="53">
        <f aca="true" t="shared" si="5" ref="C37:C100">C36+1</f>
        <v>381</v>
      </c>
      <c r="D37" s="53" t="s">
        <v>140</v>
      </c>
      <c r="E37" s="52">
        <f aca="true" t="shared" si="6" ref="E37:E100">E36+1</f>
        <v>181</v>
      </c>
      <c r="F37" s="52" t="s">
        <v>140</v>
      </c>
      <c r="G37" s="53">
        <f aca="true" t="shared" si="7" ref="G37:G100">G36+1</f>
        <v>181</v>
      </c>
      <c r="H37" s="53" t="s">
        <v>140</v>
      </c>
    </row>
    <row r="38" spans="1:8" ht="12">
      <c r="A38" s="52">
        <f t="shared" si="4"/>
        <v>382</v>
      </c>
      <c r="B38" s="52" t="s">
        <v>140</v>
      </c>
      <c r="C38" s="53">
        <f t="shared" si="5"/>
        <v>382</v>
      </c>
      <c r="D38" s="53" t="s">
        <v>140</v>
      </c>
      <c r="E38" s="52">
        <f t="shared" si="6"/>
        <v>182</v>
      </c>
      <c r="F38" s="52" t="s">
        <v>140</v>
      </c>
      <c r="G38" s="53">
        <f t="shared" si="7"/>
        <v>182</v>
      </c>
      <c r="H38" s="53" t="s">
        <v>140</v>
      </c>
    </row>
    <row r="39" spans="1:8" ht="12">
      <c r="A39" s="52">
        <f t="shared" si="4"/>
        <v>383</v>
      </c>
      <c r="B39" s="52" t="s">
        <v>140</v>
      </c>
      <c r="C39" s="53">
        <f t="shared" si="5"/>
        <v>383</v>
      </c>
      <c r="D39" s="53" t="s">
        <v>140</v>
      </c>
      <c r="E39" s="52">
        <f t="shared" si="6"/>
        <v>183</v>
      </c>
      <c r="F39" s="52" t="s">
        <v>140</v>
      </c>
      <c r="G39" s="53">
        <f t="shared" si="7"/>
        <v>183</v>
      </c>
      <c r="H39" s="53" t="s">
        <v>140</v>
      </c>
    </row>
    <row r="40" spans="1:8" ht="12">
      <c r="A40" s="52">
        <f t="shared" si="4"/>
        <v>384</v>
      </c>
      <c r="B40" s="52" t="s">
        <v>140</v>
      </c>
      <c r="C40" s="53">
        <f t="shared" si="5"/>
        <v>384</v>
      </c>
      <c r="D40" s="53" t="s">
        <v>140</v>
      </c>
      <c r="E40" s="52">
        <f t="shared" si="6"/>
        <v>184</v>
      </c>
      <c r="F40" s="52" t="s">
        <v>140</v>
      </c>
      <c r="G40" s="53">
        <f t="shared" si="7"/>
        <v>184</v>
      </c>
      <c r="H40" s="53" t="s">
        <v>140</v>
      </c>
    </row>
    <row r="41" spans="1:8" ht="12">
      <c r="A41" s="52">
        <f t="shared" si="4"/>
        <v>385</v>
      </c>
      <c r="B41" s="52" t="s">
        <v>140</v>
      </c>
      <c r="C41" s="53">
        <f t="shared" si="5"/>
        <v>385</v>
      </c>
      <c r="D41" s="53" t="s">
        <v>140</v>
      </c>
      <c r="E41" s="52">
        <f t="shared" si="6"/>
        <v>185</v>
      </c>
      <c r="F41" s="52" t="s">
        <v>140</v>
      </c>
      <c r="G41" s="53">
        <f t="shared" si="7"/>
        <v>185</v>
      </c>
      <c r="H41" s="53" t="s">
        <v>140</v>
      </c>
    </row>
    <row r="42" spans="1:8" ht="12">
      <c r="A42" s="52">
        <f t="shared" si="4"/>
        <v>386</v>
      </c>
      <c r="B42" s="52" t="s">
        <v>140</v>
      </c>
      <c r="C42" s="53">
        <f t="shared" si="5"/>
        <v>386</v>
      </c>
      <c r="D42" s="53" t="s">
        <v>140</v>
      </c>
      <c r="E42" s="52">
        <f t="shared" si="6"/>
        <v>186</v>
      </c>
      <c r="F42" s="52" t="s">
        <v>140</v>
      </c>
      <c r="G42" s="53">
        <f t="shared" si="7"/>
        <v>186</v>
      </c>
      <c r="H42" s="53" t="s">
        <v>140</v>
      </c>
    </row>
    <row r="43" spans="1:8" ht="12">
      <c r="A43" s="52">
        <f t="shared" si="4"/>
        <v>387</v>
      </c>
      <c r="B43" s="52" t="s">
        <v>140</v>
      </c>
      <c r="C43" s="53">
        <f t="shared" si="5"/>
        <v>387</v>
      </c>
      <c r="D43" s="53" t="s">
        <v>140</v>
      </c>
      <c r="E43" s="52">
        <f t="shared" si="6"/>
        <v>187</v>
      </c>
      <c r="F43" s="52" t="s">
        <v>140</v>
      </c>
      <c r="G43" s="53">
        <f t="shared" si="7"/>
        <v>187</v>
      </c>
      <c r="H43" s="53" t="s">
        <v>140</v>
      </c>
    </row>
    <row r="44" spans="1:8" ht="12">
      <c r="A44" s="52">
        <f t="shared" si="4"/>
        <v>388</v>
      </c>
      <c r="B44" s="52" t="s">
        <v>140</v>
      </c>
      <c r="C44" s="53">
        <f t="shared" si="5"/>
        <v>388</v>
      </c>
      <c r="D44" s="53" t="s">
        <v>140</v>
      </c>
      <c r="E44" s="52">
        <f t="shared" si="6"/>
        <v>188</v>
      </c>
      <c r="F44" s="52" t="s">
        <v>140</v>
      </c>
      <c r="G44" s="53">
        <f t="shared" si="7"/>
        <v>188</v>
      </c>
      <c r="H44" s="53" t="s">
        <v>140</v>
      </c>
    </row>
    <row r="45" spans="1:8" ht="12">
      <c r="A45" s="52">
        <f t="shared" si="4"/>
        <v>389</v>
      </c>
      <c r="B45" s="52" t="s">
        <v>140</v>
      </c>
      <c r="C45" s="53">
        <f t="shared" si="5"/>
        <v>389</v>
      </c>
      <c r="D45" s="53" t="s">
        <v>140</v>
      </c>
      <c r="E45" s="52">
        <f t="shared" si="6"/>
        <v>189</v>
      </c>
      <c r="F45" s="52" t="s">
        <v>140</v>
      </c>
      <c r="G45" s="53">
        <f t="shared" si="7"/>
        <v>189</v>
      </c>
      <c r="H45" s="53" t="s">
        <v>140</v>
      </c>
    </row>
    <row r="46" spans="1:8" ht="12">
      <c r="A46" s="52">
        <f t="shared" si="4"/>
        <v>390</v>
      </c>
      <c r="B46" s="52" t="s">
        <v>140</v>
      </c>
      <c r="C46" s="53">
        <f t="shared" si="5"/>
        <v>390</v>
      </c>
      <c r="D46" s="53" t="s">
        <v>140</v>
      </c>
      <c r="E46" s="52">
        <f t="shared" si="6"/>
        <v>190</v>
      </c>
      <c r="F46" s="52" t="s">
        <v>140</v>
      </c>
      <c r="G46" s="53">
        <f t="shared" si="7"/>
        <v>190</v>
      </c>
      <c r="H46" s="53" t="s">
        <v>140</v>
      </c>
    </row>
    <row r="47" spans="1:8" ht="12">
      <c r="A47" s="52">
        <f t="shared" si="4"/>
        <v>391</v>
      </c>
      <c r="B47" s="52" t="s">
        <v>140</v>
      </c>
      <c r="C47" s="53">
        <f t="shared" si="5"/>
        <v>391</v>
      </c>
      <c r="D47" s="53" t="s">
        <v>140</v>
      </c>
      <c r="E47" s="52">
        <f t="shared" si="6"/>
        <v>191</v>
      </c>
      <c r="F47" s="52" t="s">
        <v>140</v>
      </c>
      <c r="G47" s="53">
        <f t="shared" si="7"/>
        <v>191</v>
      </c>
      <c r="H47" s="53" t="s">
        <v>140</v>
      </c>
    </row>
    <row r="48" spans="1:8" ht="12">
      <c r="A48" s="52">
        <f t="shared" si="4"/>
        <v>392</v>
      </c>
      <c r="B48" s="52" t="s">
        <v>140</v>
      </c>
      <c r="C48" s="53">
        <f t="shared" si="5"/>
        <v>392</v>
      </c>
      <c r="D48" s="53" t="s">
        <v>140</v>
      </c>
      <c r="E48" s="52">
        <f t="shared" si="6"/>
        <v>192</v>
      </c>
      <c r="F48" s="52" t="s">
        <v>140</v>
      </c>
      <c r="G48" s="53">
        <f t="shared" si="7"/>
        <v>192</v>
      </c>
      <c r="H48" s="53" t="s">
        <v>140</v>
      </c>
    </row>
    <row r="49" spans="1:8" ht="12">
      <c r="A49" s="52">
        <f t="shared" si="4"/>
        <v>393</v>
      </c>
      <c r="B49" s="52" t="s">
        <v>140</v>
      </c>
      <c r="C49" s="53">
        <f t="shared" si="5"/>
        <v>393</v>
      </c>
      <c r="D49" s="53" t="s">
        <v>140</v>
      </c>
      <c r="E49" s="52">
        <f t="shared" si="6"/>
        <v>193</v>
      </c>
      <c r="F49" s="52" t="s">
        <v>140</v>
      </c>
      <c r="G49" s="53">
        <f t="shared" si="7"/>
        <v>193</v>
      </c>
      <c r="H49" s="53" t="s">
        <v>140</v>
      </c>
    </row>
    <row r="50" spans="1:8" ht="12">
      <c r="A50" s="52">
        <f t="shared" si="4"/>
        <v>394</v>
      </c>
      <c r="B50" s="52" t="s">
        <v>140</v>
      </c>
      <c r="C50" s="53">
        <f t="shared" si="5"/>
        <v>394</v>
      </c>
      <c r="D50" s="53" t="s">
        <v>140</v>
      </c>
      <c r="E50" s="52">
        <f t="shared" si="6"/>
        <v>194</v>
      </c>
      <c r="F50" s="52" t="s">
        <v>140</v>
      </c>
      <c r="G50" s="53">
        <f t="shared" si="7"/>
        <v>194</v>
      </c>
      <c r="H50" s="53" t="s">
        <v>140</v>
      </c>
    </row>
    <row r="51" spans="1:8" ht="12">
      <c r="A51" s="52">
        <f t="shared" si="4"/>
        <v>395</v>
      </c>
      <c r="B51" s="52" t="s">
        <v>140</v>
      </c>
      <c r="C51" s="53">
        <f t="shared" si="5"/>
        <v>395</v>
      </c>
      <c r="D51" s="53" t="s">
        <v>140</v>
      </c>
      <c r="E51" s="52">
        <f t="shared" si="6"/>
        <v>195</v>
      </c>
      <c r="F51" s="52" t="s">
        <v>140</v>
      </c>
      <c r="G51" s="53">
        <f t="shared" si="7"/>
        <v>195</v>
      </c>
      <c r="H51" s="53" t="s">
        <v>140</v>
      </c>
    </row>
    <row r="52" spans="1:8" ht="12">
      <c r="A52" s="52">
        <f t="shared" si="4"/>
        <v>396</v>
      </c>
      <c r="B52" s="52" t="s">
        <v>140</v>
      </c>
      <c r="C52" s="53">
        <f t="shared" si="5"/>
        <v>396</v>
      </c>
      <c r="D52" s="53" t="s">
        <v>140</v>
      </c>
      <c r="E52" s="52">
        <f t="shared" si="6"/>
        <v>196</v>
      </c>
      <c r="F52" s="52" t="s">
        <v>140</v>
      </c>
      <c r="G52" s="53">
        <f t="shared" si="7"/>
        <v>196</v>
      </c>
      <c r="H52" s="53" t="s">
        <v>140</v>
      </c>
    </row>
    <row r="53" spans="1:8" ht="12">
      <c r="A53" s="52">
        <f t="shared" si="4"/>
        <v>397</v>
      </c>
      <c r="B53" s="52" t="s">
        <v>140</v>
      </c>
      <c r="C53" s="53">
        <f t="shared" si="5"/>
        <v>397</v>
      </c>
      <c r="D53" s="53" t="s">
        <v>140</v>
      </c>
      <c r="E53" s="52">
        <f t="shared" si="6"/>
        <v>197</v>
      </c>
      <c r="F53" s="52" t="s">
        <v>140</v>
      </c>
      <c r="G53" s="53">
        <f t="shared" si="7"/>
        <v>197</v>
      </c>
      <c r="H53" s="53" t="s">
        <v>140</v>
      </c>
    </row>
    <row r="54" spans="1:8" ht="12">
      <c r="A54" s="52">
        <f t="shared" si="4"/>
        <v>398</v>
      </c>
      <c r="B54" s="52" t="s">
        <v>140</v>
      </c>
      <c r="C54" s="53">
        <f t="shared" si="5"/>
        <v>398</v>
      </c>
      <c r="D54" s="53" t="s">
        <v>140</v>
      </c>
      <c r="E54" s="52">
        <f t="shared" si="6"/>
        <v>198</v>
      </c>
      <c r="F54" s="52" t="s">
        <v>140</v>
      </c>
      <c r="G54" s="53">
        <f t="shared" si="7"/>
        <v>198</v>
      </c>
      <c r="H54" s="53" t="s">
        <v>140</v>
      </c>
    </row>
    <row r="55" spans="1:8" ht="12">
      <c r="A55" s="52">
        <f t="shared" si="4"/>
        <v>399</v>
      </c>
      <c r="B55" s="52" t="s">
        <v>140</v>
      </c>
      <c r="C55" s="53">
        <f t="shared" si="5"/>
        <v>399</v>
      </c>
      <c r="D55" s="53" t="s">
        <v>140</v>
      </c>
      <c r="E55" s="52">
        <f t="shared" si="6"/>
        <v>199</v>
      </c>
      <c r="F55" s="52" t="s">
        <v>140</v>
      </c>
      <c r="G55" s="53">
        <f t="shared" si="7"/>
        <v>199</v>
      </c>
      <c r="H55" s="53" t="s">
        <v>140</v>
      </c>
    </row>
    <row r="56" spans="1:8" ht="12">
      <c r="A56" s="52">
        <f t="shared" si="4"/>
        <v>400</v>
      </c>
      <c r="B56" s="52" t="s">
        <v>140</v>
      </c>
      <c r="C56" s="53">
        <f t="shared" si="5"/>
        <v>400</v>
      </c>
      <c r="D56" s="53" t="s">
        <v>140</v>
      </c>
      <c r="E56" s="52">
        <f t="shared" si="6"/>
        <v>200</v>
      </c>
      <c r="F56" s="52" t="s">
        <v>140</v>
      </c>
      <c r="G56" s="53">
        <f t="shared" si="7"/>
        <v>200</v>
      </c>
      <c r="H56" s="53" t="s">
        <v>140</v>
      </c>
    </row>
    <row r="57" spans="1:8" ht="12">
      <c r="A57" s="52">
        <f t="shared" si="4"/>
        <v>401</v>
      </c>
      <c r="B57" s="52" t="s">
        <v>140</v>
      </c>
      <c r="C57" s="53">
        <f t="shared" si="5"/>
        <v>401</v>
      </c>
      <c r="D57" s="53" t="s">
        <v>140</v>
      </c>
      <c r="E57" s="52">
        <f t="shared" si="6"/>
        <v>201</v>
      </c>
      <c r="F57" s="52" t="s">
        <v>140</v>
      </c>
      <c r="G57" s="53">
        <f t="shared" si="7"/>
        <v>201</v>
      </c>
      <c r="H57" s="53" t="s">
        <v>140</v>
      </c>
    </row>
    <row r="58" spans="1:8" ht="12">
      <c r="A58" s="52">
        <f t="shared" si="4"/>
        <v>402</v>
      </c>
      <c r="B58" s="52" t="s">
        <v>140</v>
      </c>
      <c r="C58" s="53">
        <f t="shared" si="5"/>
        <v>402</v>
      </c>
      <c r="D58" s="53" t="s">
        <v>140</v>
      </c>
      <c r="E58" s="52">
        <f t="shared" si="6"/>
        <v>202</v>
      </c>
      <c r="F58" s="52" t="s">
        <v>140</v>
      </c>
      <c r="G58" s="53">
        <f t="shared" si="7"/>
        <v>202</v>
      </c>
      <c r="H58" s="53" t="s">
        <v>140</v>
      </c>
    </row>
    <row r="59" spans="1:8" ht="12">
      <c r="A59" s="52">
        <f t="shared" si="4"/>
        <v>403</v>
      </c>
      <c r="B59" s="52" t="s">
        <v>140</v>
      </c>
      <c r="C59" s="53">
        <f t="shared" si="5"/>
        <v>403</v>
      </c>
      <c r="D59" s="53" t="s">
        <v>140</v>
      </c>
      <c r="E59" s="52">
        <f t="shared" si="6"/>
        <v>203</v>
      </c>
      <c r="F59" s="52" t="s">
        <v>140</v>
      </c>
      <c r="G59" s="53">
        <f t="shared" si="7"/>
        <v>203</v>
      </c>
      <c r="H59" s="53" t="s">
        <v>140</v>
      </c>
    </row>
    <row r="60" spans="1:8" ht="12">
      <c r="A60" s="52">
        <f t="shared" si="4"/>
        <v>404</v>
      </c>
      <c r="B60" s="52" t="s">
        <v>140</v>
      </c>
      <c r="C60" s="53">
        <f t="shared" si="5"/>
        <v>404</v>
      </c>
      <c r="D60" s="53" t="s">
        <v>140</v>
      </c>
      <c r="E60" s="52">
        <f t="shared" si="6"/>
        <v>204</v>
      </c>
      <c r="F60" s="52" t="s">
        <v>140</v>
      </c>
      <c r="G60" s="53">
        <f t="shared" si="7"/>
        <v>204</v>
      </c>
      <c r="H60" s="53" t="s">
        <v>140</v>
      </c>
    </row>
    <row r="61" spans="1:8" ht="12">
      <c r="A61" s="52">
        <f t="shared" si="4"/>
        <v>405</v>
      </c>
      <c r="B61" s="52" t="s">
        <v>140</v>
      </c>
      <c r="C61" s="53">
        <f t="shared" si="5"/>
        <v>405</v>
      </c>
      <c r="D61" s="53" t="s">
        <v>140</v>
      </c>
      <c r="E61" s="52">
        <f t="shared" si="6"/>
        <v>205</v>
      </c>
      <c r="F61" s="52" t="s">
        <v>140</v>
      </c>
      <c r="G61" s="53">
        <f t="shared" si="7"/>
        <v>205</v>
      </c>
      <c r="H61" s="53" t="s">
        <v>140</v>
      </c>
    </row>
    <row r="62" spans="1:8" ht="12">
      <c r="A62" s="52">
        <f t="shared" si="4"/>
        <v>406</v>
      </c>
      <c r="B62" s="52" t="s">
        <v>140</v>
      </c>
      <c r="C62" s="53">
        <f t="shared" si="5"/>
        <v>406</v>
      </c>
      <c r="D62" s="53" t="s">
        <v>140</v>
      </c>
      <c r="E62" s="52">
        <f t="shared" si="6"/>
        <v>206</v>
      </c>
      <c r="F62" s="52" t="s">
        <v>140</v>
      </c>
      <c r="G62" s="53">
        <f t="shared" si="7"/>
        <v>206</v>
      </c>
      <c r="H62" s="53" t="s">
        <v>140</v>
      </c>
    </row>
    <row r="63" spans="1:8" ht="12">
      <c r="A63" s="52">
        <f t="shared" si="4"/>
        <v>407</v>
      </c>
      <c r="B63" s="52" t="s">
        <v>140</v>
      </c>
      <c r="C63" s="53">
        <f t="shared" si="5"/>
        <v>407</v>
      </c>
      <c r="D63" s="53" t="s">
        <v>140</v>
      </c>
      <c r="E63" s="52">
        <f t="shared" si="6"/>
        <v>207</v>
      </c>
      <c r="F63" s="52" t="s">
        <v>140</v>
      </c>
      <c r="G63" s="53">
        <f t="shared" si="7"/>
        <v>207</v>
      </c>
      <c r="H63" s="53" t="s">
        <v>140</v>
      </c>
    </row>
    <row r="64" spans="1:8" ht="12">
      <c r="A64" s="52">
        <f t="shared" si="4"/>
        <v>408</v>
      </c>
      <c r="B64" s="52" t="s">
        <v>140</v>
      </c>
      <c r="C64" s="53">
        <f t="shared" si="5"/>
        <v>408</v>
      </c>
      <c r="D64" s="53" t="s">
        <v>140</v>
      </c>
      <c r="E64" s="52">
        <f t="shared" si="6"/>
        <v>208</v>
      </c>
      <c r="F64" s="52" t="s">
        <v>140</v>
      </c>
      <c r="G64" s="53">
        <f t="shared" si="7"/>
        <v>208</v>
      </c>
      <c r="H64" s="53" t="s">
        <v>140</v>
      </c>
    </row>
    <row r="65" spans="1:8" ht="12">
      <c r="A65" s="52">
        <f t="shared" si="4"/>
        <v>409</v>
      </c>
      <c r="B65" s="52" t="s">
        <v>140</v>
      </c>
      <c r="C65" s="53">
        <f t="shared" si="5"/>
        <v>409</v>
      </c>
      <c r="D65" s="53" t="s">
        <v>140</v>
      </c>
      <c r="E65" s="52">
        <f t="shared" si="6"/>
        <v>209</v>
      </c>
      <c r="F65" s="52" t="s">
        <v>140</v>
      </c>
      <c r="G65" s="53">
        <f t="shared" si="7"/>
        <v>209</v>
      </c>
      <c r="H65" s="53" t="s">
        <v>140</v>
      </c>
    </row>
    <row r="66" spans="1:8" ht="12">
      <c r="A66" s="52">
        <f t="shared" si="4"/>
        <v>410</v>
      </c>
      <c r="B66" s="52" t="s">
        <v>140</v>
      </c>
      <c r="C66" s="53">
        <f t="shared" si="5"/>
        <v>410</v>
      </c>
      <c r="D66" s="53" t="s">
        <v>140</v>
      </c>
      <c r="E66" s="52">
        <f t="shared" si="6"/>
        <v>210</v>
      </c>
      <c r="F66" s="52" t="s">
        <v>140</v>
      </c>
      <c r="G66" s="53">
        <f t="shared" si="7"/>
        <v>210</v>
      </c>
      <c r="H66" s="53" t="s">
        <v>140</v>
      </c>
    </row>
    <row r="67" spans="1:8" ht="12">
      <c r="A67" s="52">
        <f t="shared" si="4"/>
        <v>411</v>
      </c>
      <c r="B67" s="52" t="s">
        <v>140</v>
      </c>
      <c r="C67" s="53">
        <f t="shared" si="5"/>
        <v>411</v>
      </c>
      <c r="D67" s="53" t="s">
        <v>140</v>
      </c>
      <c r="E67" s="52">
        <f t="shared" si="6"/>
        <v>211</v>
      </c>
      <c r="F67" s="52" t="s">
        <v>140</v>
      </c>
      <c r="G67" s="53">
        <f t="shared" si="7"/>
        <v>211</v>
      </c>
      <c r="H67" s="53" t="s">
        <v>140</v>
      </c>
    </row>
    <row r="68" spans="1:8" ht="12">
      <c r="A68" s="52">
        <f t="shared" si="4"/>
        <v>412</v>
      </c>
      <c r="B68" s="52" t="s">
        <v>140</v>
      </c>
      <c r="C68" s="53">
        <f t="shared" si="5"/>
        <v>412</v>
      </c>
      <c r="D68" s="53" t="s">
        <v>140</v>
      </c>
      <c r="E68" s="52">
        <f t="shared" si="6"/>
        <v>212</v>
      </c>
      <c r="F68" s="52" t="s">
        <v>140</v>
      </c>
      <c r="G68" s="53">
        <f t="shared" si="7"/>
        <v>212</v>
      </c>
      <c r="H68" s="53" t="s">
        <v>140</v>
      </c>
    </row>
    <row r="69" spans="1:8" ht="12">
      <c r="A69" s="52">
        <f t="shared" si="4"/>
        <v>413</v>
      </c>
      <c r="B69" s="52" t="s">
        <v>140</v>
      </c>
      <c r="C69" s="53">
        <f t="shared" si="5"/>
        <v>413</v>
      </c>
      <c r="D69" s="53" t="s">
        <v>140</v>
      </c>
      <c r="E69" s="52">
        <f t="shared" si="6"/>
        <v>213</v>
      </c>
      <c r="F69" s="52" t="s">
        <v>140</v>
      </c>
      <c r="G69" s="53">
        <f t="shared" si="7"/>
        <v>213</v>
      </c>
      <c r="H69" s="53" t="s">
        <v>140</v>
      </c>
    </row>
    <row r="70" spans="1:8" ht="12">
      <c r="A70" s="52">
        <f t="shared" si="4"/>
        <v>414</v>
      </c>
      <c r="B70" s="52" t="s">
        <v>140</v>
      </c>
      <c r="C70" s="53">
        <f t="shared" si="5"/>
        <v>414</v>
      </c>
      <c r="D70" s="53" t="s">
        <v>140</v>
      </c>
      <c r="E70" s="52">
        <f t="shared" si="6"/>
        <v>214</v>
      </c>
      <c r="F70" s="52" t="s">
        <v>140</v>
      </c>
      <c r="G70" s="53">
        <f t="shared" si="7"/>
        <v>214</v>
      </c>
      <c r="H70" s="53" t="s">
        <v>140</v>
      </c>
    </row>
    <row r="71" spans="1:8" ht="12">
      <c r="A71" s="52">
        <f t="shared" si="4"/>
        <v>415</v>
      </c>
      <c r="B71" s="52" t="s">
        <v>140</v>
      </c>
      <c r="C71" s="53">
        <f t="shared" si="5"/>
        <v>415</v>
      </c>
      <c r="D71" s="53" t="s">
        <v>140</v>
      </c>
      <c r="E71" s="52">
        <f t="shared" si="6"/>
        <v>215</v>
      </c>
      <c r="F71" s="52" t="s">
        <v>140</v>
      </c>
      <c r="G71" s="53">
        <f t="shared" si="7"/>
        <v>215</v>
      </c>
      <c r="H71" s="53" t="s">
        <v>140</v>
      </c>
    </row>
    <row r="72" spans="1:8" ht="12">
      <c r="A72" s="52">
        <f t="shared" si="4"/>
        <v>416</v>
      </c>
      <c r="B72" s="52" t="s">
        <v>140</v>
      </c>
      <c r="C72" s="53">
        <f t="shared" si="5"/>
        <v>416</v>
      </c>
      <c r="D72" s="53" t="s">
        <v>140</v>
      </c>
      <c r="E72" s="52">
        <f t="shared" si="6"/>
        <v>216</v>
      </c>
      <c r="F72" s="52" t="s">
        <v>140</v>
      </c>
      <c r="G72" s="53">
        <f t="shared" si="7"/>
        <v>216</v>
      </c>
      <c r="H72" s="53" t="s">
        <v>140</v>
      </c>
    </row>
    <row r="73" spans="1:8" ht="12">
      <c r="A73" s="52">
        <f t="shared" si="4"/>
        <v>417</v>
      </c>
      <c r="B73" s="52" t="s">
        <v>140</v>
      </c>
      <c r="C73" s="53">
        <f t="shared" si="5"/>
        <v>417</v>
      </c>
      <c r="D73" s="53" t="s">
        <v>140</v>
      </c>
      <c r="E73" s="52">
        <f t="shared" si="6"/>
        <v>217</v>
      </c>
      <c r="F73" s="52" t="s">
        <v>140</v>
      </c>
      <c r="G73" s="53">
        <f t="shared" si="7"/>
        <v>217</v>
      </c>
      <c r="H73" s="53" t="s">
        <v>140</v>
      </c>
    </row>
    <row r="74" spans="1:8" ht="12">
      <c r="A74" s="52">
        <f t="shared" si="4"/>
        <v>418</v>
      </c>
      <c r="B74" s="52" t="s">
        <v>140</v>
      </c>
      <c r="C74" s="53">
        <f t="shared" si="5"/>
        <v>418</v>
      </c>
      <c r="D74" s="53" t="s">
        <v>140</v>
      </c>
      <c r="E74" s="52">
        <f t="shared" si="6"/>
        <v>218</v>
      </c>
      <c r="F74" s="52" t="s">
        <v>140</v>
      </c>
      <c r="G74" s="53">
        <f t="shared" si="7"/>
        <v>218</v>
      </c>
      <c r="H74" s="53" t="s">
        <v>140</v>
      </c>
    </row>
    <row r="75" spans="1:8" ht="12">
      <c r="A75" s="52">
        <f t="shared" si="4"/>
        <v>419</v>
      </c>
      <c r="B75" s="52" t="s">
        <v>140</v>
      </c>
      <c r="C75" s="53">
        <f t="shared" si="5"/>
        <v>419</v>
      </c>
      <c r="D75" s="53" t="s">
        <v>140</v>
      </c>
      <c r="E75" s="52">
        <f t="shared" si="6"/>
        <v>219</v>
      </c>
      <c r="F75" s="52" t="s">
        <v>140</v>
      </c>
      <c r="G75" s="53">
        <f t="shared" si="7"/>
        <v>219</v>
      </c>
      <c r="H75" s="53" t="s">
        <v>140</v>
      </c>
    </row>
    <row r="76" spans="1:8" ht="12">
      <c r="A76" s="52">
        <f t="shared" si="4"/>
        <v>420</v>
      </c>
      <c r="B76" s="52" t="s">
        <v>140</v>
      </c>
      <c r="C76" s="53">
        <f t="shared" si="5"/>
        <v>420</v>
      </c>
      <c r="D76" s="53" t="s">
        <v>140</v>
      </c>
      <c r="E76" s="52">
        <f t="shared" si="6"/>
        <v>220</v>
      </c>
      <c r="F76" s="52" t="s">
        <v>140</v>
      </c>
      <c r="G76" s="53">
        <f t="shared" si="7"/>
        <v>220</v>
      </c>
      <c r="H76" s="53" t="s">
        <v>140</v>
      </c>
    </row>
    <row r="77" spans="1:8" ht="12">
      <c r="A77" s="52">
        <f t="shared" si="4"/>
        <v>421</v>
      </c>
      <c r="B77" s="52" t="s">
        <v>140</v>
      </c>
      <c r="C77" s="53">
        <f t="shared" si="5"/>
        <v>421</v>
      </c>
      <c r="D77" s="53" t="s">
        <v>140</v>
      </c>
      <c r="E77" s="52">
        <f t="shared" si="6"/>
        <v>221</v>
      </c>
      <c r="F77" s="52" t="s">
        <v>140</v>
      </c>
      <c r="G77" s="53">
        <f t="shared" si="7"/>
        <v>221</v>
      </c>
      <c r="H77" s="53" t="s">
        <v>140</v>
      </c>
    </row>
    <row r="78" spans="1:8" ht="12">
      <c r="A78" s="52">
        <f t="shared" si="4"/>
        <v>422</v>
      </c>
      <c r="B78" s="52" t="s">
        <v>140</v>
      </c>
      <c r="C78" s="53">
        <f t="shared" si="5"/>
        <v>422</v>
      </c>
      <c r="D78" s="53" t="s">
        <v>140</v>
      </c>
      <c r="E78" s="52">
        <f t="shared" si="6"/>
        <v>222</v>
      </c>
      <c r="F78" s="52" t="s">
        <v>140</v>
      </c>
      <c r="G78" s="53">
        <f t="shared" si="7"/>
        <v>222</v>
      </c>
      <c r="H78" s="53" t="s">
        <v>140</v>
      </c>
    </row>
    <row r="79" spans="1:8" ht="12">
      <c r="A79" s="52">
        <f t="shared" si="4"/>
        <v>423</v>
      </c>
      <c r="B79" s="52" t="s">
        <v>140</v>
      </c>
      <c r="C79" s="53">
        <f t="shared" si="5"/>
        <v>423</v>
      </c>
      <c r="D79" s="53" t="s">
        <v>140</v>
      </c>
      <c r="E79" s="52">
        <f t="shared" si="6"/>
        <v>223</v>
      </c>
      <c r="F79" s="52" t="s">
        <v>140</v>
      </c>
      <c r="G79" s="53">
        <f t="shared" si="7"/>
        <v>223</v>
      </c>
      <c r="H79" s="53" t="s">
        <v>140</v>
      </c>
    </row>
    <row r="80" spans="1:8" ht="12">
      <c r="A80" s="52">
        <f t="shared" si="4"/>
        <v>424</v>
      </c>
      <c r="B80" s="52" t="s">
        <v>140</v>
      </c>
      <c r="C80" s="53">
        <f t="shared" si="5"/>
        <v>424</v>
      </c>
      <c r="D80" s="53" t="s">
        <v>140</v>
      </c>
      <c r="E80" s="52">
        <f t="shared" si="6"/>
        <v>224</v>
      </c>
      <c r="F80" s="52" t="s">
        <v>140</v>
      </c>
      <c r="G80" s="53">
        <f t="shared" si="7"/>
        <v>224</v>
      </c>
      <c r="H80" s="53" t="s">
        <v>140</v>
      </c>
    </row>
    <row r="81" spans="1:8" ht="12">
      <c r="A81" s="52">
        <f t="shared" si="4"/>
        <v>425</v>
      </c>
      <c r="B81" s="52" t="s">
        <v>140</v>
      </c>
      <c r="C81" s="53">
        <f t="shared" si="5"/>
        <v>425</v>
      </c>
      <c r="D81" s="53" t="s">
        <v>140</v>
      </c>
      <c r="E81" s="52">
        <f t="shared" si="6"/>
        <v>225</v>
      </c>
      <c r="F81" s="52" t="s">
        <v>140</v>
      </c>
      <c r="G81" s="53">
        <f t="shared" si="7"/>
        <v>225</v>
      </c>
      <c r="H81" s="53" t="s">
        <v>140</v>
      </c>
    </row>
    <row r="82" spans="1:8" ht="12">
      <c r="A82" s="52">
        <f t="shared" si="4"/>
        <v>426</v>
      </c>
      <c r="B82" s="52" t="s">
        <v>140</v>
      </c>
      <c r="C82" s="53">
        <f t="shared" si="5"/>
        <v>426</v>
      </c>
      <c r="D82" s="53" t="s">
        <v>140</v>
      </c>
      <c r="E82" s="52">
        <f t="shared" si="6"/>
        <v>226</v>
      </c>
      <c r="F82" s="52" t="s">
        <v>140</v>
      </c>
      <c r="G82" s="53">
        <f t="shared" si="7"/>
        <v>226</v>
      </c>
      <c r="H82" s="53" t="s">
        <v>140</v>
      </c>
    </row>
    <row r="83" spans="1:8" ht="12">
      <c r="A83" s="52">
        <f t="shared" si="4"/>
        <v>427</v>
      </c>
      <c r="B83" s="52" t="s">
        <v>140</v>
      </c>
      <c r="C83" s="53">
        <f t="shared" si="5"/>
        <v>427</v>
      </c>
      <c r="D83" s="53" t="s">
        <v>140</v>
      </c>
      <c r="E83" s="52">
        <f t="shared" si="6"/>
        <v>227</v>
      </c>
      <c r="F83" s="52" t="s">
        <v>140</v>
      </c>
      <c r="G83" s="53">
        <f t="shared" si="7"/>
        <v>227</v>
      </c>
      <c r="H83" s="53" t="s">
        <v>140</v>
      </c>
    </row>
    <row r="84" spans="1:8" ht="12">
      <c r="A84" s="52">
        <f t="shared" si="4"/>
        <v>428</v>
      </c>
      <c r="B84" s="52" t="s">
        <v>140</v>
      </c>
      <c r="C84" s="53">
        <f t="shared" si="5"/>
        <v>428</v>
      </c>
      <c r="D84" s="53" t="s">
        <v>140</v>
      </c>
      <c r="E84" s="52">
        <f t="shared" si="6"/>
        <v>228</v>
      </c>
      <c r="F84" s="52" t="s">
        <v>140</v>
      </c>
      <c r="G84" s="53">
        <f t="shared" si="7"/>
        <v>228</v>
      </c>
      <c r="H84" s="53" t="s">
        <v>140</v>
      </c>
    </row>
    <row r="85" spans="1:8" ht="12">
      <c r="A85" s="52">
        <f t="shared" si="4"/>
        <v>429</v>
      </c>
      <c r="B85" s="52" t="s">
        <v>140</v>
      </c>
      <c r="C85" s="53">
        <f t="shared" si="5"/>
        <v>429</v>
      </c>
      <c r="D85" s="53" t="s">
        <v>140</v>
      </c>
      <c r="E85" s="52">
        <f t="shared" si="6"/>
        <v>229</v>
      </c>
      <c r="F85" s="52" t="s">
        <v>140</v>
      </c>
      <c r="G85" s="53">
        <f t="shared" si="7"/>
        <v>229</v>
      </c>
      <c r="H85" s="53" t="s">
        <v>140</v>
      </c>
    </row>
    <row r="86" spans="1:8" ht="12">
      <c r="A86" s="52">
        <f t="shared" si="4"/>
        <v>430</v>
      </c>
      <c r="B86" s="52" t="s">
        <v>140</v>
      </c>
      <c r="C86" s="53">
        <f t="shared" si="5"/>
        <v>430</v>
      </c>
      <c r="D86" s="53" t="s">
        <v>140</v>
      </c>
      <c r="E86" s="52">
        <f t="shared" si="6"/>
        <v>230</v>
      </c>
      <c r="F86" s="52" t="s">
        <v>140</v>
      </c>
      <c r="G86" s="53">
        <f t="shared" si="7"/>
        <v>230</v>
      </c>
      <c r="H86" s="53" t="s">
        <v>140</v>
      </c>
    </row>
    <row r="87" spans="1:8" ht="12">
      <c r="A87" s="52">
        <f t="shared" si="4"/>
        <v>431</v>
      </c>
      <c r="B87" s="52" t="s">
        <v>140</v>
      </c>
      <c r="C87" s="53">
        <f t="shared" si="5"/>
        <v>431</v>
      </c>
      <c r="D87" s="53" t="s">
        <v>140</v>
      </c>
      <c r="E87" s="52">
        <f t="shared" si="6"/>
        <v>231</v>
      </c>
      <c r="F87" s="52" t="s">
        <v>140</v>
      </c>
      <c r="G87" s="53">
        <f t="shared" si="7"/>
        <v>231</v>
      </c>
      <c r="H87" s="53" t="s">
        <v>140</v>
      </c>
    </row>
    <row r="88" spans="1:8" ht="12">
      <c r="A88" s="52">
        <f t="shared" si="4"/>
        <v>432</v>
      </c>
      <c r="B88" s="52" t="s">
        <v>140</v>
      </c>
      <c r="C88" s="53">
        <f t="shared" si="5"/>
        <v>432</v>
      </c>
      <c r="D88" s="53" t="s">
        <v>140</v>
      </c>
      <c r="E88" s="52">
        <f t="shared" si="6"/>
        <v>232</v>
      </c>
      <c r="F88" s="52" t="s">
        <v>140</v>
      </c>
      <c r="G88" s="53">
        <f t="shared" si="7"/>
        <v>232</v>
      </c>
      <c r="H88" s="53" t="s">
        <v>140</v>
      </c>
    </row>
    <row r="89" spans="1:8" ht="12">
      <c r="A89" s="52">
        <f t="shared" si="4"/>
        <v>433</v>
      </c>
      <c r="B89" s="52" t="s">
        <v>140</v>
      </c>
      <c r="C89" s="53">
        <f t="shared" si="5"/>
        <v>433</v>
      </c>
      <c r="D89" s="53" t="s">
        <v>140</v>
      </c>
      <c r="E89" s="52">
        <f t="shared" si="6"/>
        <v>233</v>
      </c>
      <c r="F89" s="52" t="s">
        <v>140</v>
      </c>
      <c r="G89" s="53">
        <f t="shared" si="7"/>
        <v>233</v>
      </c>
      <c r="H89" s="53" t="s">
        <v>140</v>
      </c>
    </row>
    <row r="90" spans="1:8" ht="12">
      <c r="A90" s="52">
        <f t="shared" si="4"/>
        <v>434</v>
      </c>
      <c r="B90" s="52" t="s">
        <v>140</v>
      </c>
      <c r="C90" s="53">
        <f t="shared" si="5"/>
        <v>434</v>
      </c>
      <c r="D90" s="53" t="s">
        <v>140</v>
      </c>
      <c r="E90" s="52">
        <f t="shared" si="6"/>
        <v>234</v>
      </c>
      <c r="F90" s="52" t="s">
        <v>140</v>
      </c>
      <c r="G90" s="53">
        <f t="shared" si="7"/>
        <v>234</v>
      </c>
      <c r="H90" s="53" t="s">
        <v>140</v>
      </c>
    </row>
    <row r="91" spans="1:8" ht="12">
      <c r="A91" s="52">
        <f t="shared" si="4"/>
        <v>435</v>
      </c>
      <c r="B91" s="52" t="s">
        <v>140</v>
      </c>
      <c r="C91" s="53">
        <f t="shared" si="5"/>
        <v>435</v>
      </c>
      <c r="D91" s="53" t="s">
        <v>140</v>
      </c>
      <c r="E91" s="52">
        <f t="shared" si="6"/>
        <v>235</v>
      </c>
      <c r="F91" s="52" t="s">
        <v>140</v>
      </c>
      <c r="G91" s="53">
        <f t="shared" si="7"/>
        <v>235</v>
      </c>
      <c r="H91" s="53" t="s">
        <v>140</v>
      </c>
    </row>
    <row r="92" spans="1:8" ht="12">
      <c r="A92" s="52">
        <f t="shared" si="4"/>
        <v>436</v>
      </c>
      <c r="B92" s="52" t="s">
        <v>140</v>
      </c>
      <c r="C92" s="53">
        <f t="shared" si="5"/>
        <v>436</v>
      </c>
      <c r="D92" s="53" t="s">
        <v>140</v>
      </c>
      <c r="E92" s="52">
        <f t="shared" si="6"/>
        <v>236</v>
      </c>
      <c r="F92" s="52" t="s">
        <v>140</v>
      </c>
      <c r="G92" s="53">
        <f t="shared" si="7"/>
        <v>236</v>
      </c>
      <c r="H92" s="53" t="s">
        <v>140</v>
      </c>
    </row>
    <row r="93" spans="1:8" ht="12">
      <c r="A93" s="52">
        <f t="shared" si="4"/>
        <v>437</v>
      </c>
      <c r="B93" s="52" t="s">
        <v>140</v>
      </c>
      <c r="C93" s="53">
        <f t="shared" si="5"/>
        <v>437</v>
      </c>
      <c r="D93" s="53" t="s">
        <v>140</v>
      </c>
      <c r="E93" s="52">
        <f t="shared" si="6"/>
        <v>237</v>
      </c>
      <c r="F93" s="52" t="s">
        <v>140</v>
      </c>
      <c r="G93" s="53">
        <f t="shared" si="7"/>
        <v>237</v>
      </c>
      <c r="H93" s="53" t="s">
        <v>140</v>
      </c>
    </row>
    <row r="94" spans="1:8" ht="12">
      <c r="A94" s="52">
        <f t="shared" si="4"/>
        <v>438</v>
      </c>
      <c r="B94" s="52" t="s">
        <v>140</v>
      </c>
      <c r="C94" s="53">
        <f t="shared" si="5"/>
        <v>438</v>
      </c>
      <c r="D94" s="53" t="s">
        <v>140</v>
      </c>
      <c r="E94" s="52">
        <f t="shared" si="6"/>
        <v>238</v>
      </c>
      <c r="F94" s="52" t="s">
        <v>140</v>
      </c>
      <c r="G94" s="53">
        <f t="shared" si="7"/>
        <v>238</v>
      </c>
      <c r="H94" s="53" t="s">
        <v>140</v>
      </c>
    </row>
    <row r="95" spans="1:8" ht="12">
      <c r="A95" s="52">
        <f t="shared" si="4"/>
        <v>439</v>
      </c>
      <c r="B95" s="52" t="s">
        <v>140</v>
      </c>
      <c r="C95" s="53">
        <f t="shared" si="5"/>
        <v>439</v>
      </c>
      <c r="D95" s="53" t="s">
        <v>140</v>
      </c>
      <c r="E95" s="52">
        <f t="shared" si="6"/>
        <v>239</v>
      </c>
      <c r="F95" s="52" t="s">
        <v>140</v>
      </c>
      <c r="G95" s="53">
        <f t="shared" si="7"/>
        <v>239</v>
      </c>
      <c r="H95" s="53" t="s">
        <v>140</v>
      </c>
    </row>
    <row r="96" spans="1:8" ht="12">
      <c r="A96" s="52">
        <f t="shared" si="4"/>
        <v>440</v>
      </c>
      <c r="B96" s="52" t="s">
        <v>140</v>
      </c>
      <c r="C96" s="53">
        <f t="shared" si="5"/>
        <v>440</v>
      </c>
      <c r="D96" s="53" t="s">
        <v>140</v>
      </c>
      <c r="E96" s="52">
        <f t="shared" si="6"/>
        <v>240</v>
      </c>
      <c r="F96" s="52" t="s">
        <v>140</v>
      </c>
      <c r="G96" s="53">
        <f t="shared" si="7"/>
        <v>240</v>
      </c>
      <c r="H96" s="53" t="s">
        <v>140</v>
      </c>
    </row>
    <row r="97" spans="1:8" ht="12">
      <c r="A97" s="52">
        <f t="shared" si="4"/>
        <v>441</v>
      </c>
      <c r="B97" s="52" t="s">
        <v>140</v>
      </c>
      <c r="C97" s="53">
        <f t="shared" si="5"/>
        <v>441</v>
      </c>
      <c r="D97" s="53" t="s">
        <v>140</v>
      </c>
      <c r="E97" s="52">
        <f t="shared" si="6"/>
        <v>241</v>
      </c>
      <c r="F97" s="52" t="s">
        <v>140</v>
      </c>
      <c r="G97" s="53">
        <f t="shared" si="7"/>
        <v>241</v>
      </c>
      <c r="H97" s="53" t="s">
        <v>140</v>
      </c>
    </row>
    <row r="98" spans="1:8" ht="12">
      <c r="A98" s="52">
        <f t="shared" si="4"/>
        <v>442</v>
      </c>
      <c r="B98" s="52" t="s">
        <v>140</v>
      </c>
      <c r="C98" s="53">
        <f t="shared" si="5"/>
        <v>442</v>
      </c>
      <c r="D98" s="53" t="s">
        <v>140</v>
      </c>
      <c r="E98" s="52">
        <f t="shared" si="6"/>
        <v>242</v>
      </c>
      <c r="F98" s="52" t="s">
        <v>140</v>
      </c>
      <c r="G98" s="53">
        <f t="shared" si="7"/>
        <v>242</v>
      </c>
      <c r="H98" s="53" t="s">
        <v>140</v>
      </c>
    </row>
    <row r="99" spans="1:8" ht="12">
      <c r="A99" s="52">
        <f t="shared" si="4"/>
        <v>443</v>
      </c>
      <c r="B99" s="52" t="s">
        <v>140</v>
      </c>
      <c r="C99" s="53">
        <f t="shared" si="5"/>
        <v>443</v>
      </c>
      <c r="D99" s="53" t="s">
        <v>140</v>
      </c>
      <c r="E99" s="52">
        <f t="shared" si="6"/>
        <v>243</v>
      </c>
      <c r="F99" s="52" t="s">
        <v>140</v>
      </c>
      <c r="G99" s="53">
        <f t="shared" si="7"/>
        <v>243</v>
      </c>
      <c r="H99" s="53" t="s">
        <v>140</v>
      </c>
    </row>
    <row r="100" spans="1:8" ht="12">
      <c r="A100" s="52">
        <f t="shared" si="4"/>
        <v>444</v>
      </c>
      <c r="B100" s="52" t="s">
        <v>140</v>
      </c>
      <c r="C100" s="53">
        <f t="shared" si="5"/>
        <v>444</v>
      </c>
      <c r="D100" s="53" t="s">
        <v>140</v>
      </c>
      <c r="E100" s="52">
        <f t="shared" si="6"/>
        <v>244</v>
      </c>
      <c r="F100" s="52" t="s">
        <v>140</v>
      </c>
      <c r="G100" s="53">
        <f t="shared" si="7"/>
        <v>244</v>
      </c>
      <c r="H100" s="53" t="s">
        <v>140</v>
      </c>
    </row>
    <row r="101" spans="1:8" ht="12">
      <c r="A101" s="52">
        <f aca="true" t="shared" si="8" ref="A101:A155">A100+1</f>
        <v>445</v>
      </c>
      <c r="B101" s="52" t="s">
        <v>140</v>
      </c>
      <c r="C101" s="53">
        <f aca="true" t="shared" si="9" ref="C101:C155">C100+1</f>
        <v>445</v>
      </c>
      <c r="D101" s="53" t="s">
        <v>140</v>
      </c>
      <c r="E101" s="52">
        <f aca="true" t="shared" si="10" ref="E101:E155">E100+1</f>
        <v>245</v>
      </c>
      <c r="F101" s="52" t="s">
        <v>140</v>
      </c>
      <c r="G101" s="53">
        <f aca="true" t="shared" si="11" ref="G101:G155">G100+1</f>
        <v>245</v>
      </c>
      <c r="H101" s="53" t="s">
        <v>140</v>
      </c>
    </row>
    <row r="102" spans="1:8" ht="12">
      <c r="A102" s="52">
        <f t="shared" si="8"/>
        <v>446</v>
      </c>
      <c r="B102" s="52" t="s">
        <v>140</v>
      </c>
      <c r="C102" s="53">
        <f t="shared" si="9"/>
        <v>446</v>
      </c>
      <c r="D102" s="53" t="s">
        <v>140</v>
      </c>
      <c r="E102" s="52">
        <f t="shared" si="10"/>
        <v>246</v>
      </c>
      <c r="F102" s="52" t="s">
        <v>140</v>
      </c>
      <c r="G102" s="53">
        <f t="shared" si="11"/>
        <v>246</v>
      </c>
      <c r="H102" s="53" t="s">
        <v>140</v>
      </c>
    </row>
    <row r="103" spans="1:8" ht="12">
      <c r="A103" s="52">
        <f t="shared" si="8"/>
        <v>447</v>
      </c>
      <c r="B103" s="52" t="s">
        <v>140</v>
      </c>
      <c r="C103" s="53">
        <f t="shared" si="9"/>
        <v>447</v>
      </c>
      <c r="D103" s="53" t="s">
        <v>140</v>
      </c>
      <c r="E103" s="52">
        <f t="shared" si="10"/>
        <v>247</v>
      </c>
      <c r="F103" s="52" t="s">
        <v>140</v>
      </c>
      <c r="G103" s="53">
        <f t="shared" si="11"/>
        <v>247</v>
      </c>
      <c r="H103" s="53" t="s">
        <v>140</v>
      </c>
    </row>
    <row r="104" spans="1:8" ht="12">
      <c r="A104" s="52">
        <f t="shared" si="8"/>
        <v>448</v>
      </c>
      <c r="B104" s="52" t="s">
        <v>140</v>
      </c>
      <c r="C104" s="53">
        <f t="shared" si="9"/>
        <v>448</v>
      </c>
      <c r="D104" s="53" t="s">
        <v>140</v>
      </c>
      <c r="E104" s="52">
        <f t="shared" si="10"/>
        <v>248</v>
      </c>
      <c r="F104" s="52" t="s">
        <v>140</v>
      </c>
      <c r="G104" s="53">
        <f t="shared" si="11"/>
        <v>248</v>
      </c>
      <c r="H104" s="53" t="s">
        <v>140</v>
      </c>
    </row>
    <row r="105" spans="1:8" ht="12">
      <c r="A105" s="52">
        <f t="shared" si="8"/>
        <v>449</v>
      </c>
      <c r="B105" s="52" t="s">
        <v>140</v>
      </c>
      <c r="C105" s="53">
        <f t="shared" si="9"/>
        <v>449</v>
      </c>
      <c r="D105" s="53" t="s">
        <v>140</v>
      </c>
      <c r="E105" s="52">
        <f t="shared" si="10"/>
        <v>249</v>
      </c>
      <c r="F105" s="52" t="s">
        <v>140</v>
      </c>
      <c r="G105" s="53">
        <f t="shared" si="11"/>
        <v>249</v>
      </c>
      <c r="H105" s="53" t="s">
        <v>140</v>
      </c>
    </row>
    <row r="106" spans="1:8" ht="12">
      <c r="A106" s="52">
        <f t="shared" si="8"/>
        <v>450</v>
      </c>
      <c r="B106" s="52" t="s">
        <v>140</v>
      </c>
      <c r="C106" s="53">
        <f t="shared" si="9"/>
        <v>450</v>
      </c>
      <c r="D106" s="53" t="s">
        <v>140</v>
      </c>
      <c r="E106" s="52">
        <f t="shared" si="10"/>
        <v>250</v>
      </c>
      <c r="F106" s="52" t="s">
        <v>140</v>
      </c>
      <c r="G106" s="53">
        <f t="shared" si="11"/>
        <v>250</v>
      </c>
      <c r="H106" s="53" t="s">
        <v>140</v>
      </c>
    </row>
    <row r="107" spans="1:8" ht="12">
      <c r="A107" s="52">
        <f t="shared" si="8"/>
        <v>451</v>
      </c>
      <c r="B107" s="52" t="s">
        <v>140</v>
      </c>
      <c r="C107" s="53">
        <f t="shared" si="9"/>
        <v>451</v>
      </c>
      <c r="D107" s="53" t="s">
        <v>140</v>
      </c>
      <c r="E107" s="52">
        <f t="shared" si="10"/>
        <v>251</v>
      </c>
      <c r="F107" s="52" t="s">
        <v>140</v>
      </c>
      <c r="G107" s="53">
        <f t="shared" si="11"/>
        <v>251</v>
      </c>
      <c r="H107" s="53" t="s">
        <v>140</v>
      </c>
    </row>
    <row r="108" spans="1:8" ht="12">
      <c r="A108" s="52">
        <f t="shared" si="8"/>
        <v>452</v>
      </c>
      <c r="B108" s="52" t="s">
        <v>140</v>
      </c>
      <c r="C108" s="53">
        <f t="shared" si="9"/>
        <v>452</v>
      </c>
      <c r="D108" s="53" t="s">
        <v>140</v>
      </c>
      <c r="E108" s="52">
        <f t="shared" si="10"/>
        <v>252</v>
      </c>
      <c r="F108" s="52" t="s">
        <v>140</v>
      </c>
      <c r="G108" s="53">
        <f t="shared" si="11"/>
        <v>252</v>
      </c>
      <c r="H108" s="53" t="s">
        <v>140</v>
      </c>
    </row>
    <row r="109" spans="1:8" ht="12">
      <c r="A109" s="52">
        <f t="shared" si="8"/>
        <v>453</v>
      </c>
      <c r="B109" s="52" t="s">
        <v>140</v>
      </c>
      <c r="C109" s="53">
        <f t="shared" si="9"/>
        <v>453</v>
      </c>
      <c r="D109" s="53" t="s">
        <v>140</v>
      </c>
      <c r="E109" s="52">
        <f t="shared" si="10"/>
        <v>253</v>
      </c>
      <c r="F109" s="52" t="s">
        <v>140</v>
      </c>
      <c r="G109" s="53">
        <f t="shared" si="11"/>
        <v>253</v>
      </c>
      <c r="H109" s="53" t="s">
        <v>140</v>
      </c>
    </row>
    <row r="110" spans="1:8" ht="12">
      <c r="A110" s="52">
        <f t="shared" si="8"/>
        <v>454</v>
      </c>
      <c r="B110" s="52" t="s">
        <v>140</v>
      </c>
      <c r="C110" s="53">
        <f t="shared" si="9"/>
        <v>454</v>
      </c>
      <c r="D110" s="53" t="s">
        <v>140</v>
      </c>
      <c r="E110" s="52">
        <f t="shared" si="10"/>
        <v>254</v>
      </c>
      <c r="F110" s="52" t="s">
        <v>140</v>
      </c>
      <c r="G110" s="53">
        <f t="shared" si="11"/>
        <v>254</v>
      </c>
      <c r="H110" s="53" t="s">
        <v>140</v>
      </c>
    </row>
    <row r="111" spans="1:8" ht="12">
      <c r="A111" s="52">
        <f t="shared" si="8"/>
        <v>455</v>
      </c>
      <c r="B111" s="52" t="s">
        <v>140</v>
      </c>
      <c r="C111" s="53">
        <f t="shared" si="9"/>
        <v>455</v>
      </c>
      <c r="D111" s="53" t="s">
        <v>140</v>
      </c>
      <c r="E111" s="52">
        <f t="shared" si="10"/>
        <v>255</v>
      </c>
      <c r="F111" s="52" t="s">
        <v>140</v>
      </c>
      <c r="G111" s="53">
        <f t="shared" si="11"/>
        <v>255</v>
      </c>
      <c r="H111" s="53" t="s">
        <v>140</v>
      </c>
    </row>
    <row r="112" spans="1:8" ht="12">
      <c r="A112" s="52">
        <f t="shared" si="8"/>
        <v>456</v>
      </c>
      <c r="B112" s="52" t="s">
        <v>140</v>
      </c>
      <c r="C112" s="53">
        <f t="shared" si="9"/>
        <v>456</v>
      </c>
      <c r="D112" s="53" t="s">
        <v>140</v>
      </c>
      <c r="E112" s="52">
        <f t="shared" si="10"/>
        <v>256</v>
      </c>
      <c r="F112" s="52" t="s">
        <v>140</v>
      </c>
      <c r="G112" s="53">
        <f t="shared" si="11"/>
        <v>256</v>
      </c>
      <c r="H112" s="53" t="s">
        <v>140</v>
      </c>
    </row>
    <row r="113" spans="1:8" ht="12">
      <c r="A113" s="52">
        <f t="shared" si="8"/>
        <v>457</v>
      </c>
      <c r="B113" s="52" t="s">
        <v>140</v>
      </c>
      <c r="C113" s="53">
        <f t="shared" si="9"/>
        <v>457</v>
      </c>
      <c r="D113" s="53" t="s">
        <v>140</v>
      </c>
      <c r="E113" s="52">
        <f t="shared" si="10"/>
        <v>257</v>
      </c>
      <c r="F113" s="52" t="s">
        <v>140</v>
      </c>
      <c r="G113" s="53">
        <f t="shared" si="11"/>
        <v>257</v>
      </c>
      <c r="H113" s="53" t="s">
        <v>140</v>
      </c>
    </row>
    <row r="114" spans="1:8" ht="12">
      <c r="A114" s="52">
        <f t="shared" si="8"/>
        <v>458</v>
      </c>
      <c r="B114" s="52" t="s">
        <v>140</v>
      </c>
      <c r="C114" s="53">
        <f t="shared" si="9"/>
        <v>458</v>
      </c>
      <c r="D114" s="53" t="s">
        <v>140</v>
      </c>
      <c r="E114" s="52">
        <f t="shared" si="10"/>
        <v>258</v>
      </c>
      <c r="F114" s="52" t="s">
        <v>140</v>
      </c>
      <c r="G114" s="53">
        <f t="shared" si="11"/>
        <v>258</v>
      </c>
      <c r="H114" s="53" t="s">
        <v>140</v>
      </c>
    </row>
    <row r="115" spans="1:8" ht="12">
      <c r="A115" s="52">
        <f t="shared" si="8"/>
        <v>459</v>
      </c>
      <c r="B115" s="52" t="s">
        <v>140</v>
      </c>
      <c r="C115" s="53">
        <f t="shared" si="9"/>
        <v>459</v>
      </c>
      <c r="D115" s="53" t="s">
        <v>140</v>
      </c>
      <c r="E115" s="52">
        <f t="shared" si="10"/>
        <v>259</v>
      </c>
      <c r="F115" s="52" t="s">
        <v>140</v>
      </c>
      <c r="G115" s="53">
        <f t="shared" si="11"/>
        <v>259</v>
      </c>
      <c r="H115" s="53" t="s">
        <v>140</v>
      </c>
    </row>
    <row r="116" spans="1:8" ht="12">
      <c r="A116" s="52">
        <f t="shared" si="8"/>
        <v>460</v>
      </c>
      <c r="B116" s="52" t="s">
        <v>140</v>
      </c>
      <c r="C116" s="53">
        <f t="shared" si="9"/>
        <v>460</v>
      </c>
      <c r="D116" s="53" t="s">
        <v>140</v>
      </c>
      <c r="E116" s="52">
        <f t="shared" si="10"/>
        <v>260</v>
      </c>
      <c r="F116" s="52" t="s">
        <v>140</v>
      </c>
      <c r="G116" s="53">
        <f t="shared" si="11"/>
        <v>260</v>
      </c>
      <c r="H116" s="53" t="s">
        <v>140</v>
      </c>
    </row>
    <row r="117" spans="1:8" ht="12">
      <c r="A117" s="52">
        <f t="shared" si="8"/>
        <v>461</v>
      </c>
      <c r="B117" s="52" t="s">
        <v>140</v>
      </c>
      <c r="C117" s="53">
        <f t="shared" si="9"/>
        <v>461</v>
      </c>
      <c r="D117" s="53" t="s">
        <v>140</v>
      </c>
      <c r="E117" s="52">
        <f t="shared" si="10"/>
        <v>261</v>
      </c>
      <c r="F117" s="52" t="s">
        <v>140</v>
      </c>
      <c r="G117" s="53">
        <f t="shared" si="11"/>
        <v>261</v>
      </c>
      <c r="H117" s="53" t="s">
        <v>140</v>
      </c>
    </row>
    <row r="118" spans="1:8" ht="12">
      <c r="A118" s="52">
        <f t="shared" si="8"/>
        <v>462</v>
      </c>
      <c r="B118" s="52" t="s">
        <v>140</v>
      </c>
      <c r="C118" s="53">
        <f t="shared" si="9"/>
        <v>462</v>
      </c>
      <c r="D118" s="53" t="s">
        <v>140</v>
      </c>
      <c r="E118" s="52">
        <f t="shared" si="10"/>
        <v>262</v>
      </c>
      <c r="F118" s="52" t="s">
        <v>140</v>
      </c>
      <c r="G118" s="53">
        <f t="shared" si="11"/>
        <v>262</v>
      </c>
      <c r="H118" s="53" t="s">
        <v>140</v>
      </c>
    </row>
    <row r="119" spans="1:8" ht="12">
      <c r="A119" s="52">
        <f t="shared" si="8"/>
        <v>463</v>
      </c>
      <c r="B119" s="52" t="s">
        <v>140</v>
      </c>
      <c r="C119" s="53">
        <f t="shared" si="9"/>
        <v>463</v>
      </c>
      <c r="D119" s="53" t="s">
        <v>140</v>
      </c>
      <c r="E119" s="52">
        <f t="shared" si="10"/>
        <v>263</v>
      </c>
      <c r="F119" s="52" t="s">
        <v>140</v>
      </c>
      <c r="G119" s="53">
        <f t="shared" si="11"/>
        <v>263</v>
      </c>
      <c r="H119" s="53" t="s">
        <v>140</v>
      </c>
    </row>
    <row r="120" spans="1:8" ht="12">
      <c r="A120" s="52">
        <f t="shared" si="8"/>
        <v>464</v>
      </c>
      <c r="B120" s="52" t="s">
        <v>140</v>
      </c>
      <c r="C120" s="53">
        <f t="shared" si="9"/>
        <v>464</v>
      </c>
      <c r="D120" s="53" t="s">
        <v>140</v>
      </c>
      <c r="E120" s="52">
        <f t="shared" si="10"/>
        <v>264</v>
      </c>
      <c r="F120" s="52" t="s">
        <v>140</v>
      </c>
      <c r="G120" s="53">
        <f t="shared" si="11"/>
        <v>264</v>
      </c>
      <c r="H120" s="53" t="s">
        <v>140</v>
      </c>
    </row>
    <row r="121" spans="1:8" ht="12">
      <c r="A121" s="52">
        <f t="shared" si="8"/>
        <v>465</v>
      </c>
      <c r="B121" s="52" t="s">
        <v>140</v>
      </c>
      <c r="C121" s="53">
        <f t="shared" si="9"/>
        <v>465</v>
      </c>
      <c r="D121" s="53" t="s">
        <v>140</v>
      </c>
      <c r="E121" s="52">
        <f t="shared" si="10"/>
        <v>265</v>
      </c>
      <c r="F121" s="52" t="s">
        <v>140</v>
      </c>
      <c r="G121" s="53">
        <f t="shared" si="11"/>
        <v>265</v>
      </c>
      <c r="H121" s="53" t="s">
        <v>140</v>
      </c>
    </row>
    <row r="122" spans="1:8" ht="12">
      <c r="A122" s="52">
        <f t="shared" si="8"/>
        <v>466</v>
      </c>
      <c r="B122" s="52" t="s">
        <v>140</v>
      </c>
      <c r="C122" s="53">
        <f t="shared" si="9"/>
        <v>466</v>
      </c>
      <c r="D122" s="53" t="s">
        <v>140</v>
      </c>
      <c r="E122" s="52">
        <f t="shared" si="10"/>
        <v>266</v>
      </c>
      <c r="F122" s="52" t="s">
        <v>140</v>
      </c>
      <c r="G122" s="53">
        <f t="shared" si="11"/>
        <v>266</v>
      </c>
      <c r="H122" s="53" t="s">
        <v>140</v>
      </c>
    </row>
    <row r="123" spans="1:8" ht="12">
      <c r="A123" s="52">
        <f t="shared" si="8"/>
        <v>467</v>
      </c>
      <c r="B123" s="52" t="s">
        <v>140</v>
      </c>
      <c r="C123" s="53">
        <f t="shared" si="9"/>
        <v>467</v>
      </c>
      <c r="D123" s="53" t="s">
        <v>140</v>
      </c>
      <c r="E123" s="52">
        <f t="shared" si="10"/>
        <v>267</v>
      </c>
      <c r="F123" s="52" t="s">
        <v>140</v>
      </c>
      <c r="G123" s="53">
        <f t="shared" si="11"/>
        <v>267</v>
      </c>
      <c r="H123" s="53" t="s">
        <v>140</v>
      </c>
    </row>
    <row r="124" spans="1:8" ht="12">
      <c r="A124" s="52">
        <f t="shared" si="8"/>
        <v>468</v>
      </c>
      <c r="B124" s="52" t="s">
        <v>140</v>
      </c>
      <c r="C124" s="53">
        <f t="shared" si="9"/>
        <v>468</v>
      </c>
      <c r="D124" s="53" t="s">
        <v>140</v>
      </c>
      <c r="E124" s="52">
        <f t="shared" si="10"/>
        <v>268</v>
      </c>
      <c r="F124" s="52" t="s">
        <v>140</v>
      </c>
      <c r="G124" s="53">
        <f t="shared" si="11"/>
        <v>268</v>
      </c>
      <c r="H124" s="53" t="s">
        <v>140</v>
      </c>
    </row>
    <row r="125" spans="1:8" ht="12">
      <c r="A125" s="52">
        <f t="shared" si="8"/>
        <v>469</v>
      </c>
      <c r="B125" s="52" t="s">
        <v>140</v>
      </c>
      <c r="C125" s="53">
        <f t="shared" si="9"/>
        <v>469</v>
      </c>
      <c r="D125" s="53" t="s">
        <v>140</v>
      </c>
      <c r="E125" s="52">
        <f t="shared" si="10"/>
        <v>269</v>
      </c>
      <c r="F125" s="52" t="s">
        <v>140</v>
      </c>
      <c r="G125" s="53">
        <f t="shared" si="11"/>
        <v>269</v>
      </c>
      <c r="H125" s="53" t="s">
        <v>140</v>
      </c>
    </row>
    <row r="126" spans="1:8" ht="12">
      <c r="A126" s="52">
        <f t="shared" si="8"/>
        <v>470</v>
      </c>
      <c r="B126" s="52" t="s">
        <v>140</v>
      </c>
      <c r="C126" s="53">
        <f t="shared" si="9"/>
        <v>470</v>
      </c>
      <c r="D126" s="53" t="s">
        <v>140</v>
      </c>
      <c r="E126" s="52">
        <f t="shared" si="10"/>
        <v>270</v>
      </c>
      <c r="F126" s="52" t="s">
        <v>140</v>
      </c>
      <c r="G126" s="53">
        <f t="shared" si="11"/>
        <v>270</v>
      </c>
      <c r="H126" s="53" t="s">
        <v>140</v>
      </c>
    </row>
    <row r="127" spans="1:8" ht="12">
      <c r="A127" s="52">
        <f t="shared" si="8"/>
        <v>471</v>
      </c>
      <c r="B127" s="52" t="s">
        <v>140</v>
      </c>
      <c r="C127" s="53">
        <f t="shared" si="9"/>
        <v>471</v>
      </c>
      <c r="D127" s="53" t="s">
        <v>140</v>
      </c>
      <c r="E127" s="52">
        <f t="shared" si="10"/>
        <v>271</v>
      </c>
      <c r="F127" s="52" t="s">
        <v>140</v>
      </c>
      <c r="G127" s="53">
        <f t="shared" si="11"/>
        <v>271</v>
      </c>
      <c r="H127" s="53" t="s">
        <v>140</v>
      </c>
    </row>
    <row r="128" spans="1:8" ht="12">
      <c r="A128" s="52">
        <f t="shared" si="8"/>
        <v>472</v>
      </c>
      <c r="B128" s="52" t="s">
        <v>140</v>
      </c>
      <c r="C128" s="53">
        <f t="shared" si="9"/>
        <v>472</v>
      </c>
      <c r="D128" s="53" t="s">
        <v>140</v>
      </c>
      <c r="E128" s="52">
        <f t="shared" si="10"/>
        <v>272</v>
      </c>
      <c r="F128" s="52" t="s">
        <v>140</v>
      </c>
      <c r="G128" s="53">
        <f t="shared" si="11"/>
        <v>272</v>
      </c>
      <c r="H128" s="53" t="s">
        <v>140</v>
      </c>
    </row>
    <row r="129" spans="1:8" ht="12">
      <c r="A129" s="52">
        <f t="shared" si="8"/>
        <v>473</v>
      </c>
      <c r="B129" s="52" t="s">
        <v>140</v>
      </c>
      <c r="C129" s="53">
        <f t="shared" si="9"/>
        <v>473</v>
      </c>
      <c r="D129" s="53" t="s">
        <v>140</v>
      </c>
      <c r="E129" s="52">
        <f t="shared" si="10"/>
        <v>273</v>
      </c>
      <c r="F129" s="52" t="s">
        <v>140</v>
      </c>
      <c r="G129" s="53">
        <f t="shared" si="11"/>
        <v>273</v>
      </c>
      <c r="H129" s="53" t="s">
        <v>140</v>
      </c>
    </row>
    <row r="130" spans="1:8" ht="12">
      <c r="A130" s="52">
        <f t="shared" si="8"/>
        <v>474</v>
      </c>
      <c r="B130" s="52" t="s">
        <v>140</v>
      </c>
      <c r="C130" s="53">
        <f t="shared" si="9"/>
        <v>474</v>
      </c>
      <c r="D130" s="53" t="s">
        <v>140</v>
      </c>
      <c r="E130" s="52">
        <f t="shared" si="10"/>
        <v>274</v>
      </c>
      <c r="F130" s="52" t="s">
        <v>140</v>
      </c>
      <c r="G130" s="53">
        <f t="shared" si="11"/>
        <v>274</v>
      </c>
      <c r="H130" s="53" t="s">
        <v>140</v>
      </c>
    </row>
    <row r="131" spans="1:8" ht="12">
      <c r="A131" s="52">
        <f t="shared" si="8"/>
        <v>475</v>
      </c>
      <c r="B131" s="52" t="s">
        <v>140</v>
      </c>
      <c r="C131" s="53">
        <f t="shared" si="9"/>
        <v>475</v>
      </c>
      <c r="D131" s="53" t="s">
        <v>140</v>
      </c>
      <c r="E131" s="52">
        <f t="shared" si="10"/>
        <v>275</v>
      </c>
      <c r="F131" s="52" t="s">
        <v>140</v>
      </c>
      <c r="G131" s="53">
        <f t="shared" si="11"/>
        <v>275</v>
      </c>
      <c r="H131" s="53" t="s">
        <v>140</v>
      </c>
    </row>
    <row r="132" spans="1:8" ht="12">
      <c r="A132" s="52">
        <f t="shared" si="8"/>
        <v>476</v>
      </c>
      <c r="B132" s="52" t="s">
        <v>140</v>
      </c>
      <c r="C132" s="53">
        <f t="shared" si="9"/>
        <v>476</v>
      </c>
      <c r="D132" s="53" t="s">
        <v>140</v>
      </c>
      <c r="E132" s="52">
        <f t="shared" si="10"/>
        <v>276</v>
      </c>
      <c r="F132" s="52" t="s">
        <v>140</v>
      </c>
      <c r="G132" s="53">
        <f t="shared" si="11"/>
        <v>276</v>
      </c>
      <c r="H132" s="53" t="s">
        <v>140</v>
      </c>
    </row>
    <row r="133" spans="1:8" ht="12">
      <c r="A133" s="52">
        <f t="shared" si="8"/>
        <v>477</v>
      </c>
      <c r="B133" s="52" t="s">
        <v>140</v>
      </c>
      <c r="C133" s="53">
        <f t="shared" si="9"/>
        <v>477</v>
      </c>
      <c r="D133" s="53" t="s">
        <v>140</v>
      </c>
      <c r="E133" s="52">
        <f t="shared" si="10"/>
        <v>277</v>
      </c>
      <c r="F133" s="52" t="s">
        <v>140</v>
      </c>
      <c r="G133" s="53">
        <f t="shared" si="11"/>
        <v>277</v>
      </c>
      <c r="H133" s="53" t="s">
        <v>140</v>
      </c>
    </row>
    <row r="134" spans="1:8" ht="12">
      <c r="A134" s="52">
        <f t="shared" si="8"/>
        <v>478</v>
      </c>
      <c r="B134" s="52" t="s">
        <v>140</v>
      </c>
      <c r="C134" s="53">
        <f t="shared" si="9"/>
        <v>478</v>
      </c>
      <c r="D134" s="53" t="s">
        <v>140</v>
      </c>
      <c r="E134" s="52">
        <f t="shared" si="10"/>
        <v>278</v>
      </c>
      <c r="F134" s="52" t="s">
        <v>140</v>
      </c>
      <c r="G134" s="53">
        <f t="shared" si="11"/>
        <v>278</v>
      </c>
      <c r="H134" s="53" t="s">
        <v>140</v>
      </c>
    </row>
    <row r="135" spans="1:8" ht="12">
      <c r="A135" s="52">
        <f t="shared" si="8"/>
        <v>479</v>
      </c>
      <c r="B135" s="52" t="s">
        <v>140</v>
      </c>
      <c r="C135" s="53">
        <f t="shared" si="9"/>
        <v>479</v>
      </c>
      <c r="D135" s="53" t="s">
        <v>140</v>
      </c>
      <c r="E135" s="52">
        <f t="shared" si="10"/>
        <v>279</v>
      </c>
      <c r="F135" s="52" t="s">
        <v>140</v>
      </c>
      <c r="G135" s="53">
        <f t="shared" si="11"/>
        <v>279</v>
      </c>
      <c r="H135" s="53" t="s">
        <v>140</v>
      </c>
    </row>
    <row r="136" spans="1:8" ht="12">
      <c r="A136" s="52">
        <f t="shared" si="8"/>
        <v>480</v>
      </c>
      <c r="B136" s="52" t="s">
        <v>140</v>
      </c>
      <c r="C136" s="53">
        <f t="shared" si="9"/>
        <v>480</v>
      </c>
      <c r="D136" s="53" t="s">
        <v>140</v>
      </c>
      <c r="E136" s="52">
        <f t="shared" si="10"/>
        <v>280</v>
      </c>
      <c r="F136" s="52" t="s">
        <v>140</v>
      </c>
      <c r="G136" s="53">
        <f t="shared" si="11"/>
        <v>280</v>
      </c>
      <c r="H136" s="53" t="s">
        <v>140</v>
      </c>
    </row>
    <row r="137" spans="1:8" ht="12">
      <c r="A137" s="52">
        <f t="shared" si="8"/>
        <v>481</v>
      </c>
      <c r="B137" s="52" t="s">
        <v>140</v>
      </c>
      <c r="C137" s="53">
        <f t="shared" si="9"/>
        <v>481</v>
      </c>
      <c r="D137" s="53" t="s">
        <v>140</v>
      </c>
      <c r="E137" s="52">
        <f t="shared" si="10"/>
        <v>281</v>
      </c>
      <c r="F137" s="52" t="s">
        <v>140</v>
      </c>
      <c r="G137" s="53">
        <f t="shared" si="11"/>
        <v>281</v>
      </c>
      <c r="H137" s="53" t="s">
        <v>140</v>
      </c>
    </row>
    <row r="138" spans="1:8" ht="12">
      <c r="A138" s="52">
        <f t="shared" si="8"/>
        <v>482</v>
      </c>
      <c r="B138" s="52" t="s">
        <v>140</v>
      </c>
      <c r="C138" s="53">
        <f t="shared" si="9"/>
        <v>482</v>
      </c>
      <c r="D138" s="53" t="s">
        <v>140</v>
      </c>
      <c r="E138" s="52">
        <f t="shared" si="10"/>
        <v>282</v>
      </c>
      <c r="F138" s="52" t="s">
        <v>140</v>
      </c>
      <c r="G138" s="53">
        <f t="shared" si="11"/>
        <v>282</v>
      </c>
      <c r="H138" s="53" t="s">
        <v>140</v>
      </c>
    </row>
    <row r="139" spans="1:8" ht="12">
      <c r="A139" s="52">
        <f t="shared" si="8"/>
        <v>483</v>
      </c>
      <c r="B139" s="52" t="s">
        <v>140</v>
      </c>
      <c r="C139" s="53">
        <f t="shared" si="9"/>
        <v>483</v>
      </c>
      <c r="D139" s="53" t="s">
        <v>140</v>
      </c>
      <c r="E139" s="52">
        <f t="shared" si="10"/>
        <v>283</v>
      </c>
      <c r="F139" s="52" t="s">
        <v>140</v>
      </c>
      <c r="G139" s="53">
        <f t="shared" si="11"/>
        <v>283</v>
      </c>
      <c r="H139" s="53" t="s">
        <v>140</v>
      </c>
    </row>
    <row r="140" spans="1:8" ht="12">
      <c r="A140" s="52">
        <f t="shared" si="8"/>
        <v>484</v>
      </c>
      <c r="B140" s="52" t="s">
        <v>140</v>
      </c>
      <c r="C140" s="53">
        <f t="shared" si="9"/>
        <v>484</v>
      </c>
      <c r="D140" s="53" t="s">
        <v>140</v>
      </c>
      <c r="E140" s="52">
        <f t="shared" si="10"/>
        <v>284</v>
      </c>
      <c r="F140" s="52" t="s">
        <v>140</v>
      </c>
      <c r="G140" s="53">
        <f t="shared" si="11"/>
        <v>284</v>
      </c>
      <c r="H140" s="53" t="s">
        <v>140</v>
      </c>
    </row>
    <row r="141" spans="1:8" ht="12">
      <c r="A141" s="52">
        <f t="shared" si="8"/>
        <v>485</v>
      </c>
      <c r="B141" s="52" t="s">
        <v>140</v>
      </c>
      <c r="C141" s="53">
        <f t="shared" si="9"/>
        <v>485</v>
      </c>
      <c r="D141" s="53" t="s">
        <v>140</v>
      </c>
      <c r="E141" s="52">
        <f t="shared" si="10"/>
        <v>285</v>
      </c>
      <c r="F141" s="52" t="s">
        <v>140</v>
      </c>
      <c r="G141" s="53">
        <f t="shared" si="11"/>
        <v>285</v>
      </c>
      <c r="H141" s="53" t="s">
        <v>140</v>
      </c>
    </row>
    <row r="142" spans="1:8" ht="12">
      <c r="A142" s="52">
        <f t="shared" si="8"/>
        <v>486</v>
      </c>
      <c r="B142" s="52" t="s">
        <v>140</v>
      </c>
      <c r="C142" s="53">
        <f t="shared" si="9"/>
        <v>486</v>
      </c>
      <c r="D142" s="53" t="s">
        <v>140</v>
      </c>
      <c r="E142" s="52">
        <f t="shared" si="10"/>
        <v>286</v>
      </c>
      <c r="F142" s="52" t="s">
        <v>140</v>
      </c>
      <c r="G142" s="53">
        <f t="shared" si="11"/>
        <v>286</v>
      </c>
      <c r="H142" s="53" t="s">
        <v>140</v>
      </c>
    </row>
    <row r="143" spans="1:8" ht="12">
      <c r="A143" s="52">
        <f t="shared" si="8"/>
        <v>487</v>
      </c>
      <c r="B143" s="52" t="s">
        <v>140</v>
      </c>
      <c r="C143" s="53">
        <f t="shared" si="9"/>
        <v>487</v>
      </c>
      <c r="D143" s="53" t="s">
        <v>140</v>
      </c>
      <c r="E143" s="52">
        <f t="shared" si="10"/>
        <v>287</v>
      </c>
      <c r="F143" s="52" t="s">
        <v>140</v>
      </c>
      <c r="G143" s="53">
        <f t="shared" si="11"/>
        <v>287</v>
      </c>
      <c r="H143" s="53" t="s">
        <v>140</v>
      </c>
    </row>
    <row r="144" spans="1:8" ht="12">
      <c r="A144" s="52">
        <f t="shared" si="8"/>
        <v>488</v>
      </c>
      <c r="B144" s="52" t="s">
        <v>140</v>
      </c>
      <c r="C144" s="53">
        <f t="shared" si="9"/>
        <v>488</v>
      </c>
      <c r="D144" s="53" t="s">
        <v>140</v>
      </c>
      <c r="E144" s="52">
        <f t="shared" si="10"/>
        <v>288</v>
      </c>
      <c r="F144" s="52" t="s">
        <v>140</v>
      </c>
      <c r="G144" s="53">
        <f t="shared" si="11"/>
        <v>288</v>
      </c>
      <c r="H144" s="53" t="s">
        <v>140</v>
      </c>
    </row>
    <row r="145" spans="1:8" ht="12">
      <c r="A145" s="52">
        <f t="shared" si="8"/>
        <v>489</v>
      </c>
      <c r="B145" s="52" t="s">
        <v>140</v>
      </c>
      <c r="C145" s="53">
        <f t="shared" si="9"/>
        <v>489</v>
      </c>
      <c r="D145" s="53" t="s">
        <v>140</v>
      </c>
      <c r="E145" s="52">
        <f t="shared" si="10"/>
        <v>289</v>
      </c>
      <c r="F145" s="52" t="s">
        <v>140</v>
      </c>
      <c r="G145" s="53">
        <f t="shared" si="11"/>
        <v>289</v>
      </c>
      <c r="H145" s="53" t="s">
        <v>140</v>
      </c>
    </row>
    <row r="146" spans="1:8" ht="12">
      <c r="A146" s="52">
        <f t="shared" si="8"/>
        <v>490</v>
      </c>
      <c r="B146" s="52" t="s">
        <v>140</v>
      </c>
      <c r="C146" s="53">
        <f t="shared" si="9"/>
        <v>490</v>
      </c>
      <c r="D146" s="53" t="s">
        <v>140</v>
      </c>
      <c r="E146" s="52">
        <f t="shared" si="10"/>
        <v>290</v>
      </c>
      <c r="F146" s="52" t="s">
        <v>140</v>
      </c>
      <c r="G146" s="53">
        <f t="shared" si="11"/>
        <v>290</v>
      </c>
      <c r="H146" s="53" t="s">
        <v>140</v>
      </c>
    </row>
    <row r="147" spans="1:8" ht="12">
      <c r="A147" s="52">
        <f t="shared" si="8"/>
        <v>491</v>
      </c>
      <c r="B147" s="52" t="s">
        <v>140</v>
      </c>
      <c r="C147" s="53">
        <f t="shared" si="9"/>
        <v>491</v>
      </c>
      <c r="D147" s="53" t="s">
        <v>140</v>
      </c>
      <c r="E147" s="52">
        <f t="shared" si="10"/>
        <v>291</v>
      </c>
      <c r="F147" s="52" t="s">
        <v>140</v>
      </c>
      <c r="G147" s="53">
        <f t="shared" si="11"/>
        <v>291</v>
      </c>
      <c r="H147" s="53" t="s">
        <v>140</v>
      </c>
    </row>
    <row r="148" spans="1:8" ht="12">
      <c r="A148" s="52">
        <f t="shared" si="8"/>
        <v>492</v>
      </c>
      <c r="B148" s="52" t="s">
        <v>140</v>
      </c>
      <c r="C148" s="53">
        <f t="shared" si="9"/>
        <v>492</v>
      </c>
      <c r="D148" s="53" t="s">
        <v>140</v>
      </c>
      <c r="E148" s="52">
        <f t="shared" si="10"/>
        <v>292</v>
      </c>
      <c r="F148" s="52" t="s">
        <v>140</v>
      </c>
      <c r="G148" s="53">
        <f t="shared" si="11"/>
        <v>292</v>
      </c>
      <c r="H148" s="53" t="s">
        <v>140</v>
      </c>
    </row>
    <row r="149" spans="1:8" ht="12">
      <c r="A149" s="52">
        <f t="shared" si="8"/>
        <v>493</v>
      </c>
      <c r="B149" s="52" t="s">
        <v>140</v>
      </c>
      <c r="C149" s="53">
        <f t="shared" si="9"/>
        <v>493</v>
      </c>
      <c r="D149" s="53" t="s">
        <v>140</v>
      </c>
      <c r="E149" s="52">
        <f t="shared" si="10"/>
        <v>293</v>
      </c>
      <c r="F149" s="52" t="s">
        <v>140</v>
      </c>
      <c r="G149" s="53">
        <f t="shared" si="11"/>
        <v>293</v>
      </c>
      <c r="H149" s="53" t="s">
        <v>140</v>
      </c>
    </row>
    <row r="150" spans="1:8" ht="12">
      <c r="A150" s="52">
        <f t="shared" si="8"/>
        <v>494</v>
      </c>
      <c r="B150" s="52" t="s">
        <v>140</v>
      </c>
      <c r="C150" s="53">
        <f t="shared" si="9"/>
        <v>494</v>
      </c>
      <c r="D150" s="53" t="s">
        <v>140</v>
      </c>
      <c r="E150" s="52">
        <f t="shared" si="10"/>
        <v>294</v>
      </c>
      <c r="F150" s="52" t="s">
        <v>140</v>
      </c>
      <c r="G150" s="53">
        <f t="shared" si="11"/>
        <v>294</v>
      </c>
      <c r="H150" s="53" t="s">
        <v>140</v>
      </c>
    </row>
    <row r="151" spans="1:8" ht="12">
      <c r="A151" s="52">
        <f t="shared" si="8"/>
        <v>495</v>
      </c>
      <c r="B151" s="52" t="s">
        <v>140</v>
      </c>
      <c r="C151" s="53">
        <f t="shared" si="9"/>
        <v>495</v>
      </c>
      <c r="D151" s="53" t="s">
        <v>140</v>
      </c>
      <c r="E151" s="52">
        <f t="shared" si="10"/>
        <v>295</v>
      </c>
      <c r="F151" s="52" t="s">
        <v>140</v>
      </c>
      <c r="G151" s="53">
        <f t="shared" si="11"/>
        <v>295</v>
      </c>
      <c r="H151" s="53" t="s">
        <v>140</v>
      </c>
    </row>
    <row r="152" spans="1:8" ht="12">
      <c r="A152" s="52">
        <f t="shared" si="8"/>
        <v>496</v>
      </c>
      <c r="B152" s="52" t="s">
        <v>140</v>
      </c>
      <c r="C152" s="53">
        <f t="shared" si="9"/>
        <v>496</v>
      </c>
      <c r="D152" s="53" t="s">
        <v>140</v>
      </c>
      <c r="E152" s="52">
        <f t="shared" si="10"/>
        <v>296</v>
      </c>
      <c r="F152" s="52" t="s">
        <v>140</v>
      </c>
      <c r="G152" s="53">
        <f t="shared" si="11"/>
        <v>296</v>
      </c>
      <c r="H152" s="53" t="s">
        <v>140</v>
      </c>
    </row>
    <row r="153" spans="1:8" ht="12">
      <c r="A153" s="52">
        <f t="shared" si="8"/>
        <v>497</v>
      </c>
      <c r="B153" s="52" t="s">
        <v>140</v>
      </c>
      <c r="C153" s="53">
        <f t="shared" si="9"/>
        <v>497</v>
      </c>
      <c r="D153" s="53" t="s">
        <v>140</v>
      </c>
      <c r="E153" s="52">
        <f t="shared" si="10"/>
        <v>297</v>
      </c>
      <c r="F153" s="52" t="s">
        <v>140</v>
      </c>
      <c r="G153" s="53">
        <f t="shared" si="11"/>
        <v>297</v>
      </c>
      <c r="H153" s="53" t="s">
        <v>140</v>
      </c>
    </row>
    <row r="154" spans="1:8" ht="12">
      <c r="A154" s="52">
        <f t="shared" si="8"/>
        <v>498</v>
      </c>
      <c r="B154" s="52" t="s">
        <v>140</v>
      </c>
      <c r="C154" s="53">
        <f t="shared" si="9"/>
        <v>498</v>
      </c>
      <c r="D154" s="53" t="s">
        <v>140</v>
      </c>
      <c r="E154" s="52">
        <f t="shared" si="10"/>
        <v>298</v>
      </c>
      <c r="F154" s="52" t="s">
        <v>140</v>
      </c>
      <c r="G154" s="53">
        <f t="shared" si="11"/>
        <v>298</v>
      </c>
      <c r="H154" s="53" t="s">
        <v>140</v>
      </c>
    </row>
    <row r="155" spans="1:8" ht="12">
      <c r="A155" s="52">
        <f t="shared" si="8"/>
        <v>499</v>
      </c>
      <c r="B155" s="52" t="s">
        <v>140</v>
      </c>
      <c r="C155" s="53">
        <f t="shared" si="9"/>
        <v>499</v>
      </c>
      <c r="D155" s="53" t="s">
        <v>140</v>
      </c>
      <c r="E155" s="52">
        <f t="shared" si="10"/>
        <v>299</v>
      </c>
      <c r="F155" s="52" t="s">
        <v>140</v>
      </c>
      <c r="G155" s="53">
        <f t="shared" si="11"/>
        <v>299</v>
      </c>
      <c r="H155" s="53" t="s">
        <v>140</v>
      </c>
    </row>
    <row r="156" spans="1:8" ht="12">
      <c r="A156" s="52">
        <v>500</v>
      </c>
      <c r="B156" s="52" t="s">
        <v>140</v>
      </c>
      <c r="C156" s="53">
        <v>500</v>
      </c>
      <c r="D156" s="53" t="s">
        <v>140</v>
      </c>
      <c r="E156" s="52">
        <v>300</v>
      </c>
      <c r="F156" s="52" t="s">
        <v>140</v>
      </c>
      <c r="G156" s="53">
        <v>300</v>
      </c>
      <c r="H156" s="53" t="s">
        <v>140</v>
      </c>
    </row>
    <row r="157" spans="1:8" ht="12">
      <c r="A157" s="52">
        <f aca="true" t="shared" si="12" ref="A157:A220">A156+1</f>
        <v>501</v>
      </c>
      <c r="B157" s="52" t="s">
        <v>140</v>
      </c>
      <c r="C157" s="53">
        <f aca="true" t="shared" si="13" ref="C157:C220">C156+1</f>
        <v>501</v>
      </c>
      <c r="D157" s="53" t="s">
        <v>140</v>
      </c>
      <c r="E157" s="52">
        <f aca="true" t="shared" si="14" ref="E157:E220">E156+1</f>
        <v>301</v>
      </c>
      <c r="F157" s="52" t="s">
        <v>140</v>
      </c>
      <c r="G157" s="53">
        <f aca="true" t="shared" si="15" ref="G157:G220">G156+1</f>
        <v>301</v>
      </c>
      <c r="H157" s="53" t="s">
        <v>140</v>
      </c>
    </row>
    <row r="158" spans="1:8" ht="12">
      <c r="A158" s="52">
        <f t="shared" si="12"/>
        <v>502</v>
      </c>
      <c r="B158" s="52" t="s">
        <v>140</v>
      </c>
      <c r="C158" s="53">
        <f t="shared" si="13"/>
        <v>502</v>
      </c>
      <c r="D158" s="53" t="s">
        <v>140</v>
      </c>
      <c r="E158" s="52">
        <f t="shared" si="14"/>
        <v>302</v>
      </c>
      <c r="F158" s="52" t="s">
        <v>140</v>
      </c>
      <c r="G158" s="53">
        <f t="shared" si="15"/>
        <v>302</v>
      </c>
      <c r="H158" s="53" t="s">
        <v>140</v>
      </c>
    </row>
    <row r="159" spans="1:8" ht="12">
      <c r="A159" s="52">
        <f t="shared" si="12"/>
        <v>503</v>
      </c>
      <c r="B159" s="52" t="s">
        <v>140</v>
      </c>
      <c r="C159" s="53">
        <f t="shared" si="13"/>
        <v>503</v>
      </c>
      <c r="D159" s="53" t="s">
        <v>140</v>
      </c>
      <c r="E159" s="52">
        <f t="shared" si="14"/>
        <v>303</v>
      </c>
      <c r="F159" s="52" t="s">
        <v>140</v>
      </c>
      <c r="G159" s="53">
        <f t="shared" si="15"/>
        <v>303</v>
      </c>
      <c r="H159" s="53" t="s">
        <v>140</v>
      </c>
    </row>
    <row r="160" spans="1:8" ht="12">
      <c r="A160" s="52">
        <f t="shared" si="12"/>
        <v>504</v>
      </c>
      <c r="B160" s="52" t="s">
        <v>140</v>
      </c>
      <c r="C160" s="53">
        <f t="shared" si="13"/>
        <v>504</v>
      </c>
      <c r="D160" s="53" t="s">
        <v>140</v>
      </c>
      <c r="E160" s="52">
        <f t="shared" si="14"/>
        <v>304</v>
      </c>
      <c r="F160" s="52" t="s">
        <v>140</v>
      </c>
      <c r="G160" s="53">
        <f t="shared" si="15"/>
        <v>304</v>
      </c>
      <c r="H160" s="53" t="s">
        <v>140</v>
      </c>
    </row>
    <row r="161" spans="1:8" ht="12">
      <c r="A161" s="52">
        <f t="shared" si="12"/>
        <v>505</v>
      </c>
      <c r="B161" s="52" t="s">
        <v>140</v>
      </c>
      <c r="C161" s="53">
        <f t="shared" si="13"/>
        <v>505</v>
      </c>
      <c r="D161" s="53" t="s">
        <v>140</v>
      </c>
      <c r="E161" s="52">
        <f t="shared" si="14"/>
        <v>305</v>
      </c>
      <c r="F161" s="52" t="s">
        <v>140</v>
      </c>
      <c r="G161" s="53">
        <f t="shared" si="15"/>
        <v>305</v>
      </c>
      <c r="H161" s="53" t="s">
        <v>140</v>
      </c>
    </row>
    <row r="162" spans="1:8" ht="12">
      <c r="A162" s="52">
        <f t="shared" si="12"/>
        <v>506</v>
      </c>
      <c r="B162" s="52" t="s">
        <v>140</v>
      </c>
      <c r="C162" s="53">
        <f t="shared" si="13"/>
        <v>506</v>
      </c>
      <c r="D162" s="53" t="s">
        <v>140</v>
      </c>
      <c r="E162" s="52">
        <f t="shared" si="14"/>
        <v>306</v>
      </c>
      <c r="F162" s="52" t="s">
        <v>140</v>
      </c>
      <c r="G162" s="53">
        <f t="shared" si="15"/>
        <v>306</v>
      </c>
      <c r="H162" s="53" t="s">
        <v>140</v>
      </c>
    </row>
    <row r="163" spans="1:8" ht="12">
      <c r="A163" s="52">
        <f t="shared" si="12"/>
        <v>507</v>
      </c>
      <c r="B163" s="52" t="s">
        <v>140</v>
      </c>
      <c r="C163" s="53">
        <f t="shared" si="13"/>
        <v>507</v>
      </c>
      <c r="D163" s="53" t="s">
        <v>140</v>
      </c>
      <c r="E163" s="52">
        <f t="shared" si="14"/>
        <v>307</v>
      </c>
      <c r="F163" s="52" t="s">
        <v>140</v>
      </c>
      <c r="G163" s="53">
        <f t="shared" si="15"/>
        <v>307</v>
      </c>
      <c r="H163" s="53" t="s">
        <v>140</v>
      </c>
    </row>
    <row r="164" spans="1:8" ht="12">
      <c r="A164" s="52">
        <f t="shared" si="12"/>
        <v>508</v>
      </c>
      <c r="B164" s="52" t="s">
        <v>140</v>
      </c>
      <c r="C164" s="53">
        <f t="shared" si="13"/>
        <v>508</v>
      </c>
      <c r="D164" s="53" t="s">
        <v>140</v>
      </c>
      <c r="E164" s="52">
        <f t="shared" si="14"/>
        <v>308</v>
      </c>
      <c r="F164" s="52" t="s">
        <v>140</v>
      </c>
      <c r="G164" s="53">
        <f t="shared" si="15"/>
        <v>308</v>
      </c>
      <c r="H164" s="53" t="s">
        <v>140</v>
      </c>
    </row>
    <row r="165" spans="1:8" ht="12">
      <c r="A165" s="52">
        <f t="shared" si="12"/>
        <v>509</v>
      </c>
      <c r="B165" s="52" t="s">
        <v>140</v>
      </c>
      <c r="C165" s="53">
        <f t="shared" si="13"/>
        <v>509</v>
      </c>
      <c r="D165" s="53" t="s">
        <v>140</v>
      </c>
      <c r="E165" s="52">
        <f t="shared" si="14"/>
        <v>309</v>
      </c>
      <c r="F165" s="52" t="s">
        <v>140</v>
      </c>
      <c r="G165" s="53">
        <f t="shared" si="15"/>
        <v>309</v>
      </c>
      <c r="H165" s="53" t="s">
        <v>140</v>
      </c>
    </row>
    <row r="166" spans="1:8" ht="12">
      <c r="A166" s="52">
        <f t="shared" si="12"/>
        <v>510</v>
      </c>
      <c r="B166" s="52" t="s">
        <v>140</v>
      </c>
      <c r="C166" s="53">
        <f t="shared" si="13"/>
        <v>510</v>
      </c>
      <c r="D166" s="53" t="s">
        <v>140</v>
      </c>
      <c r="E166" s="52">
        <f t="shared" si="14"/>
        <v>310</v>
      </c>
      <c r="F166" s="52" t="s">
        <v>140</v>
      </c>
      <c r="G166" s="53">
        <f t="shared" si="15"/>
        <v>310</v>
      </c>
      <c r="H166" s="53" t="s">
        <v>140</v>
      </c>
    </row>
    <row r="167" spans="1:8" ht="12">
      <c r="A167" s="52">
        <f t="shared" si="12"/>
        <v>511</v>
      </c>
      <c r="B167" s="52" t="s">
        <v>140</v>
      </c>
      <c r="C167" s="53">
        <f t="shared" si="13"/>
        <v>511</v>
      </c>
      <c r="D167" s="53" t="s">
        <v>140</v>
      </c>
      <c r="E167" s="52">
        <f t="shared" si="14"/>
        <v>311</v>
      </c>
      <c r="F167" s="52" t="s">
        <v>140</v>
      </c>
      <c r="G167" s="53">
        <f t="shared" si="15"/>
        <v>311</v>
      </c>
      <c r="H167" s="53" t="s">
        <v>140</v>
      </c>
    </row>
    <row r="168" spans="1:8" ht="12">
      <c r="A168" s="52">
        <f t="shared" si="12"/>
        <v>512</v>
      </c>
      <c r="B168" s="52" t="s">
        <v>140</v>
      </c>
      <c r="C168" s="53">
        <f t="shared" si="13"/>
        <v>512</v>
      </c>
      <c r="D168" s="53" t="s">
        <v>140</v>
      </c>
      <c r="E168" s="52">
        <f t="shared" si="14"/>
        <v>312</v>
      </c>
      <c r="F168" s="52" t="s">
        <v>140</v>
      </c>
      <c r="G168" s="53">
        <f t="shared" si="15"/>
        <v>312</v>
      </c>
      <c r="H168" s="53" t="s">
        <v>140</v>
      </c>
    </row>
    <row r="169" spans="1:8" ht="12">
      <c r="A169" s="52">
        <f t="shared" si="12"/>
        <v>513</v>
      </c>
      <c r="B169" s="52" t="s">
        <v>140</v>
      </c>
      <c r="C169" s="53">
        <f t="shared" si="13"/>
        <v>513</v>
      </c>
      <c r="D169" s="53" t="s">
        <v>140</v>
      </c>
      <c r="E169" s="52">
        <f t="shared" si="14"/>
        <v>313</v>
      </c>
      <c r="F169" s="52" t="s">
        <v>140</v>
      </c>
      <c r="G169" s="53">
        <f t="shared" si="15"/>
        <v>313</v>
      </c>
      <c r="H169" s="53" t="s">
        <v>140</v>
      </c>
    </row>
    <row r="170" spans="1:8" ht="12">
      <c r="A170" s="52">
        <f t="shared" si="12"/>
        <v>514</v>
      </c>
      <c r="B170" s="52" t="s">
        <v>140</v>
      </c>
      <c r="C170" s="53">
        <f t="shared" si="13"/>
        <v>514</v>
      </c>
      <c r="D170" s="53" t="s">
        <v>140</v>
      </c>
      <c r="E170" s="52">
        <f t="shared" si="14"/>
        <v>314</v>
      </c>
      <c r="F170" s="52" t="s">
        <v>140</v>
      </c>
      <c r="G170" s="53">
        <f t="shared" si="15"/>
        <v>314</v>
      </c>
      <c r="H170" s="53" t="s">
        <v>140</v>
      </c>
    </row>
    <row r="171" spans="1:8" ht="12">
      <c r="A171" s="52">
        <f t="shared" si="12"/>
        <v>515</v>
      </c>
      <c r="B171" s="52" t="s">
        <v>140</v>
      </c>
      <c r="C171" s="53">
        <f t="shared" si="13"/>
        <v>515</v>
      </c>
      <c r="D171" s="53" t="s">
        <v>140</v>
      </c>
      <c r="E171" s="52">
        <f t="shared" si="14"/>
        <v>315</v>
      </c>
      <c r="F171" s="52" t="s">
        <v>140</v>
      </c>
      <c r="G171" s="53">
        <f t="shared" si="15"/>
        <v>315</v>
      </c>
      <c r="H171" s="53" t="s">
        <v>140</v>
      </c>
    </row>
    <row r="172" spans="1:8" ht="12">
      <c r="A172" s="52">
        <f t="shared" si="12"/>
        <v>516</v>
      </c>
      <c r="B172" s="52" t="s">
        <v>140</v>
      </c>
      <c r="C172" s="53">
        <f t="shared" si="13"/>
        <v>516</v>
      </c>
      <c r="D172" s="53" t="s">
        <v>140</v>
      </c>
      <c r="E172" s="52">
        <f t="shared" si="14"/>
        <v>316</v>
      </c>
      <c r="F172" s="52" t="s">
        <v>140</v>
      </c>
      <c r="G172" s="53">
        <f t="shared" si="15"/>
        <v>316</v>
      </c>
      <c r="H172" s="53" t="s">
        <v>140</v>
      </c>
    </row>
    <row r="173" spans="1:8" ht="12">
      <c r="A173" s="52">
        <f t="shared" si="12"/>
        <v>517</v>
      </c>
      <c r="B173" s="52" t="s">
        <v>140</v>
      </c>
      <c r="C173" s="53">
        <f t="shared" si="13"/>
        <v>517</v>
      </c>
      <c r="D173" s="53" t="s">
        <v>140</v>
      </c>
      <c r="E173" s="52">
        <f t="shared" si="14"/>
        <v>317</v>
      </c>
      <c r="F173" s="52" t="s">
        <v>140</v>
      </c>
      <c r="G173" s="53">
        <f t="shared" si="15"/>
        <v>317</v>
      </c>
      <c r="H173" s="53" t="s">
        <v>140</v>
      </c>
    </row>
    <row r="174" spans="1:8" ht="12">
      <c r="A174" s="52">
        <f t="shared" si="12"/>
        <v>518</v>
      </c>
      <c r="B174" s="52" t="s">
        <v>140</v>
      </c>
      <c r="C174" s="53">
        <f t="shared" si="13"/>
        <v>518</v>
      </c>
      <c r="D174" s="53" t="s">
        <v>140</v>
      </c>
      <c r="E174" s="52">
        <f t="shared" si="14"/>
        <v>318</v>
      </c>
      <c r="F174" s="52" t="s">
        <v>140</v>
      </c>
      <c r="G174" s="53">
        <f t="shared" si="15"/>
        <v>318</v>
      </c>
      <c r="H174" s="53" t="s">
        <v>140</v>
      </c>
    </row>
    <row r="175" spans="1:8" ht="12">
      <c r="A175" s="52">
        <f t="shared" si="12"/>
        <v>519</v>
      </c>
      <c r="B175" s="52" t="s">
        <v>140</v>
      </c>
      <c r="C175" s="53">
        <f t="shared" si="13"/>
        <v>519</v>
      </c>
      <c r="D175" s="53" t="s">
        <v>140</v>
      </c>
      <c r="E175" s="52">
        <f t="shared" si="14"/>
        <v>319</v>
      </c>
      <c r="F175" s="52" t="s">
        <v>140</v>
      </c>
      <c r="G175" s="53">
        <f t="shared" si="15"/>
        <v>319</v>
      </c>
      <c r="H175" s="53" t="s">
        <v>140</v>
      </c>
    </row>
    <row r="176" spans="1:8" ht="12">
      <c r="A176" s="52">
        <f t="shared" si="12"/>
        <v>520</v>
      </c>
      <c r="B176" s="52" t="s">
        <v>140</v>
      </c>
      <c r="C176" s="53">
        <f t="shared" si="13"/>
        <v>520</v>
      </c>
      <c r="D176" s="53" t="s">
        <v>140</v>
      </c>
      <c r="E176" s="52">
        <f t="shared" si="14"/>
        <v>320</v>
      </c>
      <c r="F176" s="52" t="s">
        <v>140</v>
      </c>
      <c r="G176" s="53">
        <f t="shared" si="15"/>
        <v>320</v>
      </c>
      <c r="H176" s="53" t="s">
        <v>140</v>
      </c>
    </row>
    <row r="177" spans="1:8" ht="12">
      <c r="A177" s="52">
        <f t="shared" si="12"/>
        <v>521</v>
      </c>
      <c r="B177" s="52" t="s">
        <v>140</v>
      </c>
      <c r="C177" s="53">
        <f t="shared" si="13"/>
        <v>521</v>
      </c>
      <c r="D177" s="53" t="s">
        <v>140</v>
      </c>
      <c r="E177" s="52">
        <f t="shared" si="14"/>
        <v>321</v>
      </c>
      <c r="F177" s="52" t="s">
        <v>140</v>
      </c>
      <c r="G177" s="53">
        <f t="shared" si="15"/>
        <v>321</v>
      </c>
      <c r="H177" s="53" t="s">
        <v>140</v>
      </c>
    </row>
    <row r="178" spans="1:8" ht="12">
      <c r="A178" s="52">
        <f t="shared" si="12"/>
        <v>522</v>
      </c>
      <c r="B178" s="52" t="s">
        <v>140</v>
      </c>
      <c r="C178" s="53">
        <f t="shared" si="13"/>
        <v>522</v>
      </c>
      <c r="D178" s="53" t="s">
        <v>140</v>
      </c>
      <c r="E178" s="52">
        <f t="shared" si="14"/>
        <v>322</v>
      </c>
      <c r="F178" s="52" t="s">
        <v>140</v>
      </c>
      <c r="G178" s="53">
        <f t="shared" si="15"/>
        <v>322</v>
      </c>
      <c r="H178" s="53" t="s">
        <v>140</v>
      </c>
    </row>
    <row r="179" spans="1:8" ht="12">
      <c r="A179" s="52">
        <f t="shared" si="12"/>
        <v>523</v>
      </c>
      <c r="B179" s="52" t="s">
        <v>140</v>
      </c>
      <c r="C179" s="53">
        <f t="shared" si="13"/>
        <v>523</v>
      </c>
      <c r="D179" s="53" t="s">
        <v>140</v>
      </c>
      <c r="E179" s="52">
        <f t="shared" si="14"/>
        <v>323</v>
      </c>
      <c r="F179" s="52" t="s">
        <v>140</v>
      </c>
      <c r="G179" s="53">
        <f t="shared" si="15"/>
        <v>323</v>
      </c>
      <c r="H179" s="53" t="s">
        <v>140</v>
      </c>
    </row>
    <row r="180" spans="1:8" ht="12">
      <c r="A180" s="52">
        <f t="shared" si="12"/>
        <v>524</v>
      </c>
      <c r="B180" s="52" t="s">
        <v>140</v>
      </c>
      <c r="C180" s="53">
        <f t="shared" si="13"/>
        <v>524</v>
      </c>
      <c r="D180" s="53" t="s">
        <v>140</v>
      </c>
      <c r="E180" s="52">
        <f t="shared" si="14"/>
        <v>324</v>
      </c>
      <c r="F180" s="52" t="s">
        <v>140</v>
      </c>
      <c r="G180" s="53">
        <f t="shared" si="15"/>
        <v>324</v>
      </c>
      <c r="H180" s="53" t="s">
        <v>140</v>
      </c>
    </row>
    <row r="181" spans="1:8" ht="12">
      <c r="A181" s="52">
        <f t="shared" si="12"/>
        <v>525</v>
      </c>
      <c r="B181" s="52" t="s">
        <v>140</v>
      </c>
      <c r="C181" s="53">
        <f t="shared" si="13"/>
        <v>525</v>
      </c>
      <c r="D181" s="53" t="s">
        <v>140</v>
      </c>
      <c r="E181" s="52">
        <f t="shared" si="14"/>
        <v>325</v>
      </c>
      <c r="F181" s="52" t="s">
        <v>140</v>
      </c>
      <c r="G181" s="53">
        <f t="shared" si="15"/>
        <v>325</v>
      </c>
      <c r="H181" s="53" t="s">
        <v>140</v>
      </c>
    </row>
    <row r="182" spans="1:8" ht="12">
      <c r="A182" s="52">
        <f t="shared" si="12"/>
        <v>526</v>
      </c>
      <c r="B182" s="52" t="s">
        <v>140</v>
      </c>
      <c r="C182" s="53">
        <f t="shared" si="13"/>
        <v>526</v>
      </c>
      <c r="D182" s="53" t="s">
        <v>140</v>
      </c>
      <c r="E182" s="52">
        <f t="shared" si="14"/>
        <v>326</v>
      </c>
      <c r="F182" s="52" t="s">
        <v>140</v>
      </c>
      <c r="G182" s="53">
        <f t="shared" si="15"/>
        <v>326</v>
      </c>
      <c r="H182" s="53" t="s">
        <v>140</v>
      </c>
    </row>
    <row r="183" spans="1:8" ht="12">
      <c r="A183" s="52">
        <f t="shared" si="12"/>
        <v>527</v>
      </c>
      <c r="B183" s="52" t="s">
        <v>140</v>
      </c>
      <c r="C183" s="53">
        <f t="shared" si="13"/>
        <v>527</v>
      </c>
      <c r="D183" s="53" t="s">
        <v>140</v>
      </c>
      <c r="E183" s="52">
        <f t="shared" si="14"/>
        <v>327</v>
      </c>
      <c r="F183" s="52" t="s">
        <v>140</v>
      </c>
      <c r="G183" s="53">
        <f t="shared" si="15"/>
        <v>327</v>
      </c>
      <c r="H183" s="53" t="s">
        <v>140</v>
      </c>
    </row>
    <row r="184" spans="1:8" ht="12">
      <c r="A184" s="52">
        <f t="shared" si="12"/>
        <v>528</v>
      </c>
      <c r="B184" s="52" t="s">
        <v>140</v>
      </c>
      <c r="C184" s="53">
        <f t="shared" si="13"/>
        <v>528</v>
      </c>
      <c r="D184" s="53" t="s">
        <v>140</v>
      </c>
      <c r="E184" s="52">
        <f t="shared" si="14"/>
        <v>328</v>
      </c>
      <c r="F184" s="52" t="s">
        <v>140</v>
      </c>
      <c r="G184" s="53">
        <f t="shared" si="15"/>
        <v>328</v>
      </c>
      <c r="H184" s="53" t="s">
        <v>140</v>
      </c>
    </row>
    <row r="185" spans="1:8" ht="12">
      <c r="A185" s="52">
        <f t="shared" si="12"/>
        <v>529</v>
      </c>
      <c r="B185" s="52" t="s">
        <v>140</v>
      </c>
      <c r="C185" s="53">
        <f t="shared" si="13"/>
        <v>529</v>
      </c>
      <c r="D185" s="53" t="s">
        <v>140</v>
      </c>
      <c r="E185" s="52">
        <f t="shared" si="14"/>
        <v>329</v>
      </c>
      <c r="F185" s="52" t="s">
        <v>140</v>
      </c>
      <c r="G185" s="53">
        <f t="shared" si="15"/>
        <v>329</v>
      </c>
      <c r="H185" s="53" t="s">
        <v>140</v>
      </c>
    </row>
    <row r="186" spans="1:8" ht="12">
      <c r="A186" s="52">
        <f t="shared" si="12"/>
        <v>530</v>
      </c>
      <c r="B186" s="52" t="s">
        <v>140</v>
      </c>
      <c r="C186" s="53">
        <f t="shared" si="13"/>
        <v>530</v>
      </c>
      <c r="D186" s="53" t="s">
        <v>140</v>
      </c>
      <c r="E186" s="52">
        <f t="shared" si="14"/>
        <v>330</v>
      </c>
      <c r="F186" s="52" t="s">
        <v>140</v>
      </c>
      <c r="G186" s="53">
        <f t="shared" si="15"/>
        <v>330</v>
      </c>
      <c r="H186" s="53" t="s">
        <v>140</v>
      </c>
    </row>
    <row r="187" spans="1:8" ht="12">
      <c r="A187" s="52">
        <f t="shared" si="12"/>
        <v>531</v>
      </c>
      <c r="B187" s="52" t="s">
        <v>140</v>
      </c>
      <c r="C187" s="53">
        <f t="shared" si="13"/>
        <v>531</v>
      </c>
      <c r="D187" s="53" t="s">
        <v>140</v>
      </c>
      <c r="E187" s="52">
        <f t="shared" si="14"/>
        <v>331</v>
      </c>
      <c r="F187" s="52" t="s">
        <v>140</v>
      </c>
      <c r="G187" s="53">
        <f t="shared" si="15"/>
        <v>331</v>
      </c>
      <c r="H187" s="53" t="s">
        <v>140</v>
      </c>
    </row>
    <row r="188" spans="1:8" ht="12">
      <c r="A188" s="52">
        <f t="shared" si="12"/>
        <v>532</v>
      </c>
      <c r="B188" s="52" t="s">
        <v>140</v>
      </c>
      <c r="C188" s="53">
        <f t="shared" si="13"/>
        <v>532</v>
      </c>
      <c r="D188" s="53" t="s">
        <v>140</v>
      </c>
      <c r="E188" s="52">
        <f t="shared" si="14"/>
        <v>332</v>
      </c>
      <c r="F188" s="52" t="s">
        <v>140</v>
      </c>
      <c r="G188" s="53">
        <f t="shared" si="15"/>
        <v>332</v>
      </c>
      <c r="H188" s="53" t="s">
        <v>140</v>
      </c>
    </row>
    <row r="189" spans="1:8" ht="12">
      <c r="A189" s="52">
        <f t="shared" si="12"/>
        <v>533</v>
      </c>
      <c r="B189" s="52" t="s">
        <v>140</v>
      </c>
      <c r="C189" s="53">
        <f t="shared" si="13"/>
        <v>533</v>
      </c>
      <c r="D189" s="53" t="s">
        <v>140</v>
      </c>
      <c r="E189" s="52">
        <f t="shared" si="14"/>
        <v>333</v>
      </c>
      <c r="F189" s="52" t="s">
        <v>140</v>
      </c>
      <c r="G189" s="53">
        <f t="shared" si="15"/>
        <v>333</v>
      </c>
      <c r="H189" s="53" t="s">
        <v>140</v>
      </c>
    </row>
    <row r="190" spans="1:8" ht="12">
      <c r="A190" s="52">
        <f t="shared" si="12"/>
        <v>534</v>
      </c>
      <c r="B190" s="52" t="s">
        <v>140</v>
      </c>
      <c r="C190" s="53">
        <f t="shared" si="13"/>
        <v>534</v>
      </c>
      <c r="D190" s="53" t="s">
        <v>140</v>
      </c>
      <c r="E190" s="52">
        <f t="shared" si="14"/>
        <v>334</v>
      </c>
      <c r="F190" s="52" t="s">
        <v>140</v>
      </c>
      <c r="G190" s="53">
        <f t="shared" si="15"/>
        <v>334</v>
      </c>
      <c r="H190" s="53" t="s">
        <v>140</v>
      </c>
    </row>
    <row r="191" spans="1:8" ht="12">
      <c r="A191" s="52">
        <f t="shared" si="12"/>
        <v>535</v>
      </c>
      <c r="B191" s="52" t="s">
        <v>140</v>
      </c>
      <c r="C191" s="53">
        <f t="shared" si="13"/>
        <v>535</v>
      </c>
      <c r="D191" s="53" t="s">
        <v>140</v>
      </c>
      <c r="E191" s="52">
        <f t="shared" si="14"/>
        <v>335</v>
      </c>
      <c r="F191" s="52" t="s">
        <v>140</v>
      </c>
      <c r="G191" s="53">
        <f t="shared" si="15"/>
        <v>335</v>
      </c>
      <c r="H191" s="53" t="s">
        <v>140</v>
      </c>
    </row>
    <row r="192" spans="1:8" ht="12">
      <c r="A192" s="52">
        <f t="shared" si="12"/>
        <v>536</v>
      </c>
      <c r="B192" s="52" t="s">
        <v>140</v>
      </c>
      <c r="C192" s="53">
        <f t="shared" si="13"/>
        <v>536</v>
      </c>
      <c r="D192" s="53" t="s">
        <v>140</v>
      </c>
      <c r="E192" s="52">
        <f t="shared" si="14"/>
        <v>336</v>
      </c>
      <c r="F192" s="52" t="s">
        <v>140</v>
      </c>
      <c r="G192" s="53">
        <f t="shared" si="15"/>
        <v>336</v>
      </c>
      <c r="H192" s="53" t="s">
        <v>140</v>
      </c>
    </row>
    <row r="193" spans="1:8" ht="12">
      <c r="A193" s="52">
        <f t="shared" si="12"/>
        <v>537</v>
      </c>
      <c r="B193" s="52" t="s">
        <v>140</v>
      </c>
      <c r="C193" s="53">
        <f t="shared" si="13"/>
        <v>537</v>
      </c>
      <c r="D193" s="53" t="s">
        <v>140</v>
      </c>
      <c r="E193" s="52">
        <f t="shared" si="14"/>
        <v>337</v>
      </c>
      <c r="F193" s="52" t="s">
        <v>140</v>
      </c>
      <c r="G193" s="53">
        <f t="shared" si="15"/>
        <v>337</v>
      </c>
      <c r="H193" s="53" t="s">
        <v>140</v>
      </c>
    </row>
    <row r="194" spans="1:8" ht="12">
      <c r="A194" s="52">
        <f t="shared" si="12"/>
        <v>538</v>
      </c>
      <c r="B194" s="52" t="s">
        <v>140</v>
      </c>
      <c r="C194" s="53">
        <f t="shared" si="13"/>
        <v>538</v>
      </c>
      <c r="D194" s="53" t="s">
        <v>140</v>
      </c>
      <c r="E194" s="52">
        <f t="shared" si="14"/>
        <v>338</v>
      </c>
      <c r="F194" s="52" t="s">
        <v>140</v>
      </c>
      <c r="G194" s="53">
        <f t="shared" si="15"/>
        <v>338</v>
      </c>
      <c r="H194" s="53" t="s">
        <v>140</v>
      </c>
    </row>
    <row r="195" spans="1:8" ht="12">
      <c r="A195" s="52">
        <f t="shared" si="12"/>
        <v>539</v>
      </c>
      <c r="B195" s="52" t="s">
        <v>140</v>
      </c>
      <c r="C195" s="53">
        <f t="shared" si="13"/>
        <v>539</v>
      </c>
      <c r="D195" s="53" t="s">
        <v>140</v>
      </c>
      <c r="E195" s="52">
        <f t="shared" si="14"/>
        <v>339</v>
      </c>
      <c r="F195" s="52" t="s">
        <v>140</v>
      </c>
      <c r="G195" s="53">
        <f t="shared" si="15"/>
        <v>339</v>
      </c>
      <c r="H195" s="53" t="s">
        <v>140</v>
      </c>
    </row>
    <row r="196" spans="1:8" ht="12">
      <c r="A196" s="52">
        <f t="shared" si="12"/>
        <v>540</v>
      </c>
      <c r="B196" s="52" t="s">
        <v>140</v>
      </c>
      <c r="C196" s="53">
        <f t="shared" si="13"/>
        <v>540</v>
      </c>
      <c r="D196" s="53" t="s">
        <v>140</v>
      </c>
      <c r="E196" s="52">
        <f t="shared" si="14"/>
        <v>340</v>
      </c>
      <c r="F196" s="52" t="s">
        <v>140</v>
      </c>
      <c r="G196" s="53">
        <f t="shared" si="15"/>
        <v>340</v>
      </c>
      <c r="H196" s="53" t="s">
        <v>140</v>
      </c>
    </row>
    <row r="197" spans="1:8" ht="12">
      <c r="A197" s="52">
        <f t="shared" si="12"/>
        <v>541</v>
      </c>
      <c r="B197" s="52" t="s">
        <v>140</v>
      </c>
      <c r="C197" s="53">
        <f t="shared" si="13"/>
        <v>541</v>
      </c>
      <c r="D197" s="53" t="s">
        <v>140</v>
      </c>
      <c r="E197" s="52">
        <f t="shared" si="14"/>
        <v>341</v>
      </c>
      <c r="F197" s="52" t="s">
        <v>140</v>
      </c>
      <c r="G197" s="53">
        <f t="shared" si="15"/>
        <v>341</v>
      </c>
      <c r="H197" s="53" t="s">
        <v>140</v>
      </c>
    </row>
    <row r="198" spans="1:8" ht="12">
      <c r="A198" s="52">
        <f t="shared" si="12"/>
        <v>542</v>
      </c>
      <c r="B198" s="52" t="s">
        <v>140</v>
      </c>
      <c r="C198" s="53">
        <f t="shared" si="13"/>
        <v>542</v>
      </c>
      <c r="D198" s="53" t="s">
        <v>140</v>
      </c>
      <c r="E198" s="52">
        <f t="shared" si="14"/>
        <v>342</v>
      </c>
      <c r="F198" s="52" t="s">
        <v>140</v>
      </c>
      <c r="G198" s="53">
        <f t="shared" si="15"/>
        <v>342</v>
      </c>
      <c r="H198" s="53" t="s">
        <v>140</v>
      </c>
    </row>
    <row r="199" spans="1:8" ht="12">
      <c r="A199" s="52">
        <f t="shared" si="12"/>
        <v>543</v>
      </c>
      <c r="B199" s="52" t="s">
        <v>140</v>
      </c>
      <c r="C199" s="53">
        <f t="shared" si="13"/>
        <v>543</v>
      </c>
      <c r="D199" s="53" t="s">
        <v>140</v>
      </c>
      <c r="E199" s="52">
        <f t="shared" si="14"/>
        <v>343</v>
      </c>
      <c r="F199" s="52" t="s">
        <v>140</v>
      </c>
      <c r="G199" s="53">
        <f t="shared" si="15"/>
        <v>343</v>
      </c>
      <c r="H199" s="53" t="s">
        <v>140</v>
      </c>
    </row>
    <row r="200" spans="1:8" ht="12">
      <c r="A200" s="52">
        <f t="shared" si="12"/>
        <v>544</v>
      </c>
      <c r="B200" s="52" t="s">
        <v>140</v>
      </c>
      <c r="C200" s="53">
        <f t="shared" si="13"/>
        <v>544</v>
      </c>
      <c r="D200" s="53" t="s">
        <v>140</v>
      </c>
      <c r="E200" s="52">
        <f t="shared" si="14"/>
        <v>344</v>
      </c>
      <c r="F200" s="52" t="s">
        <v>140</v>
      </c>
      <c r="G200" s="53">
        <f t="shared" si="15"/>
        <v>344</v>
      </c>
      <c r="H200" s="53" t="s">
        <v>140</v>
      </c>
    </row>
    <row r="201" spans="1:8" ht="12">
      <c r="A201" s="52">
        <f t="shared" si="12"/>
        <v>545</v>
      </c>
      <c r="B201" s="52" t="s">
        <v>140</v>
      </c>
      <c r="C201" s="53">
        <f t="shared" si="13"/>
        <v>545</v>
      </c>
      <c r="D201" s="53" t="s">
        <v>140</v>
      </c>
      <c r="E201" s="52">
        <f t="shared" si="14"/>
        <v>345</v>
      </c>
      <c r="F201" s="52" t="s">
        <v>140</v>
      </c>
      <c r="G201" s="53">
        <f t="shared" si="15"/>
        <v>345</v>
      </c>
      <c r="H201" s="53" t="s">
        <v>140</v>
      </c>
    </row>
    <row r="202" spans="1:8" ht="12">
      <c r="A202" s="52">
        <f t="shared" si="12"/>
        <v>546</v>
      </c>
      <c r="B202" s="52" t="s">
        <v>140</v>
      </c>
      <c r="C202" s="53">
        <f t="shared" si="13"/>
        <v>546</v>
      </c>
      <c r="D202" s="53" t="s">
        <v>140</v>
      </c>
      <c r="E202" s="52">
        <f t="shared" si="14"/>
        <v>346</v>
      </c>
      <c r="F202" s="52" t="s">
        <v>140</v>
      </c>
      <c r="G202" s="53">
        <f t="shared" si="15"/>
        <v>346</v>
      </c>
      <c r="H202" s="53" t="s">
        <v>140</v>
      </c>
    </row>
    <row r="203" spans="1:8" ht="12">
      <c r="A203" s="52">
        <f t="shared" si="12"/>
        <v>547</v>
      </c>
      <c r="B203" s="52" t="s">
        <v>140</v>
      </c>
      <c r="C203" s="53">
        <f t="shared" si="13"/>
        <v>547</v>
      </c>
      <c r="D203" s="53" t="s">
        <v>140</v>
      </c>
      <c r="E203" s="52">
        <f t="shared" si="14"/>
        <v>347</v>
      </c>
      <c r="F203" s="52" t="s">
        <v>140</v>
      </c>
      <c r="G203" s="53">
        <f t="shared" si="15"/>
        <v>347</v>
      </c>
      <c r="H203" s="53" t="s">
        <v>140</v>
      </c>
    </row>
    <row r="204" spans="1:8" ht="12">
      <c r="A204" s="52">
        <f t="shared" si="12"/>
        <v>548</v>
      </c>
      <c r="B204" s="52" t="s">
        <v>140</v>
      </c>
      <c r="C204" s="53">
        <f t="shared" si="13"/>
        <v>548</v>
      </c>
      <c r="D204" s="53" t="s">
        <v>140</v>
      </c>
      <c r="E204" s="52">
        <f t="shared" si="14"/>
        <v>348</v>
      </c>
      <c r="F204" s="52" t="s">
        <v>140</v>
      </c>
      <c r="G204" s="53">
        <f t="shared" si="15"/>
        <v>348</v>
      </c>
      <c r="H204" s="53" t="s">
        <v>140</v>
      </c>
    </row>
    <row r="205" spans="1:8" ht="12">
      <c r="A205" s="52">
        <f t="shared" si="12"/>
        <v>549</v>
      </c>
      <c r="B205" s="52" t="s">
        <v>140</v>
      </c>
      <c r="C205" s="53">
        <f t="shared" si="13"/>
        <v>549</v>
      </c>
      <c r="D205" s="53" t="s">
        <v>140</v>
      </c>
      <c r="E205" s="52">
        <f t="shared" si="14"/>
        <v>349</v>
      </c>
      <c r="F205" s="52" t="s">
        <v>140</v>
      </c>
      <c r="G205" s="53">
        <f t="shared" si="15"/>
        <v>349</v>
      </c>
      <c r="H205" s="53" t="s">
        <v>140</v>
      </c>
    </row>
    <row r="206" spans="1:8" ht="12">
      <c r="A206" s="52">
        <f t="shared" si="12"/>
        <v>550</v>
      </c>
      <c r="B206" s="52" t="s">
        <v>140</v>
      </c>
      <c r="C206" s="53">
        <f t="shared" si="13"/>
        <v>550</v>
      </c>
      <c r="D206" s="53" t="s">
        <v>140</v>
      </c>
      <c r="E206" s="52">
        <f t="shared" si="14"/>
        <v>350</v>
      </c>
      <c r="F206" s="52" t="s">
        <v>140</v>
      </c>
      <c r="G206" s="53">
        <f t="shared" si="15"/>
        <v>350</v>
      </c>
      <c r="H206" s="53" t="s">
        <v>140</v>
      </c>
    </row>
    <row r="207" spans="1:8" ht="12">
      <c r="A207" s="52">
        <f t="shared" si="12"/>
        <v>551</v>
      </c>
      <c r="B207" s="52" t="s">
        <v>140</v>
      </c>
      <c r="C207" s="53">
        <f t="shared" si="13"/>
        <v>551</v>
      </c>
      <c r="D207" s="53" t="s">
        <v>140</v>
      </c>
      <c r="E207" s="52">
        <f t="shared" si="14"/>
        <v>351</v>
      </c>
      <c r="F207" s="52" t="s">
        <v>140</v>
      </c>
      <c r="G207" s="53">
        <f t="shared" si="15"/>
        <v>351</v>
      </c>
      <c r="H207" s="53" t="s">
        <v>140</v>
      </c>
    </row>
    <row r="208" spans="1:8" ht="12">
      <c r="A208" s="52">
        <f t="shared" si="12"/>
        <v>552</v>
      </c>
      <c r="B208" s="52" t="s">
        <v>140</v>
      </c>
      <c r="C208" s="53">
        <f t="shared" si="13"/>
        <v>552</v>
      </c>
      <c r="D208" s="53" t="s">
        <v>140</v>
      </c>
      <c r="E208" s="52">
        <f t="shared" si="14"/>
        <v>352</v>
      </c>
      <c r="F208" s="52" t="s">
        <v>140</v>
      </c>
      <c r="G208" s="53">
        <f t="shared" si="15"/>
        <v>352</v>
      </c>
      <c r="H208" s="53" t="s">
        <v>140</v>
      </c>
    </row>
    <row r="209" spans="1:8" ht="12">
      <c r="A209" s="52">
        <f t="shared" si="12"/>
        <v>553</v>
      </c>
      <c r="B209" s="52" t="s">
        <v>140</v>
      </c>
      <c r="C209" s="53">
        <f t="shared" si="13"/>
        <v>553</v>
      </c>
      <c r="D209" s="53" t="s">
        <v>140</v>
      </c>
      <c r="E209" s="52">
        <f t="shared" si="14"/>
        <v>353</v>
      </c>
      <c r="F209" s="52" t="s">
        <v>140</v>
      </c>
      <c r="G209" s="53">
        <f t="shared" si="15"/>
        <v>353</v>
      </c>
      <c r="H209" s="53" t="s">
        <v>140</v>
      </c>
    </row>
    <row r="210" spans="1:8" ht="12">
      <c r="A210" s="52">
        <f t="shared" si="12"/>
        <v>554</v>
      </c>
      <c r="B210" s="52" t="s">
        <v>140</v>
      </c>
      <c r="C210" s="53">
        <f t="shared" si="13"/>
        <v>554</v>
      </c>
      <c r="D210" s="53" t="s">
        <v>140</v>
      </c>
      <c r="E210" s="52">
        <f t="shared" si="14"/>
        <v>354</v>
      </c>
      <c r="F210" s="52" t="s">
        <v>140</v>
      </c>
      <c r="G210" s="53">
        <f t="shared" si="15"/>
        <v>354</v>
      </c>
      <c r="H210" s="53" t="s">
        <v>140</v>
      </c>
    </row>
    <row r="211" spans="1:8" ht="12">
      <c r="A211" s="52">
        <f t="shared" si="12"/>
        <v>555</v>
      </c>
      <c r="B211" s="52" t="s">
        <v>140</v>
      </c>
      <c r="C211" s="53">
        <f t="shared" si="13"/>
        <v>555</v>
      </c>
      <c r="D211" s="53" t="s">
        <v>140</v>
      </c>
      <c r="E211" s="52">
        <f t="shared" si="14"/>
        <v>355</v>
      </c>
      <c r="F211" s="52" t="s">
        <v>140</v>
      </c>
      <c r="G211" s="53">
        <f t="shared" si="15"/>
        <v>355</v>
      </c>
      <c r="H211" s="53" t="s">
        <v>140</v>
      </c>
    </row>
    <row r="212" spans="1:8" ht="12">
      <c r="A212" s="52">
        <f t="shared" si="12"/>
        <v>556</v>
      </c>
      <c r="B212" s="52" t="s">
        <v>140</v>
      </c>
      <c r="C212" s="53">
        <f t="shared" si="13"/>
        <v>556</v>
      </c>
      <c r="D212" s="53" t="s">
        <v>140</v>
      </c>
      <c r="E212" s="52">
        <f t="shared" si="14"/>
        <v>356</v>
      </c>
      <c r="F212" s="52" t="s">
        <v>140</v>
      </c>
      <c r="G212" s="53">
        <f t="shared" si="15"/>
        <v>356</v>
      </c>
      <c r="H212" s="53" t="s">
        <v>140</v>
      </c>
    </row>
    <row r="213" spans="1:8" ht="12">
      <c r="A213" s="52">
        <f t="shared" si="12"/>
        <v>557</v>
      </c>
      <c r="B213" s="52" t="s">
        <v>140</v>
      </c>
      <c r="C213" s="53">
        <f t="shared" si="13"/>
        <v>557</v>
      </c>
      <c r="D213" s="53" t="s">
        <v>140</v>
      </c>
      <c r="E213" s="52">
        <f t="shared" si="14"/>
        <v>357</v>
      </c>
      <c r="F213" s="52" t="s">
        <v>140</v>
      </c>
      <c r="G213" s="53">
        <f t="shared" si="15"/>
        <v>357</v>
      </c>
      <c r="H213" s="53" t="s">
        <v>140</v>
      </c>
    </row>
    <row r="214" spans="1:8" ht="12">
      <c r="A214" s="52">
        <f t="shared" si="12"/>
        <v>558</v>
      </c>
      <c r="B214" s="52" t="s">
        <v>140</v>
      </c>
      <c r="C214" s="53">
        <f t="shared" si="13"/>
        <v>558</v>
      </c>
      <c r="D214" s="53" t="s">
        <v>140</v>
      </c>
      <c r="E214" s="52">
        <f t="shared" si="14"/>
        <v>358</v>
      </c>
      <c r="F214" s="52" t="s">
        <v>140</v>
      </c>
      <c r="G214" s="53">
        <f t="shared" si="15"/>
        <v>358</v>
      </c>
      <c r="H214" s="53" t="s">
        <v>140</v>
      </c>
    </row>
    <row r="215" spans="1:8" ht="12">
      <c r="A215" s="52">
        <f t="shared" si="12"/>
        <v>559</v>
      </c>
      <c r="B215" s="52" t="s">
        <v>140</v>
      </c>
      <c r="C215" s="53">
        <f t="shared" si="13"/>
        <v>559</v>
      </c>
      <c r="D215" s="53" t="s">
        <v>140</v>
      </c>
      <c r="E215" s="52">
        <f t="shared" si="14"/>
        <v>359</v>
      </c>
      <c r="F215" s="52" t="s">
        <v>140</v>
      </c>
      <c r="G215" s="53">
        <f t="shared" si="15"/>
        <v>359</v>
      </c>
      <c r="H215" s="53" t="s">
        <v>140</v>
      </c>
    </row>
    <row r="216" spans="1:8" ht="12">
      <c r="A216" s="52">
        <f t="shared" si="12"/>
        <v>560</v>
      </c>
      <c r="B216" s="52" t="s">
        <v>140</v>
      </c>
      <c r="C216" s="53">
        <f t="shared" si="13"/>
        <v>560</v>
      </c>
      <c r="D216" s="53" t="s">
        <v>140</v>
      </c>
      <c r="E216" s="52">
        <f t="shared" si="14"/>
        <v>360</v>
      </c>
      <c r="F216" s="52" t="s">
        <v>140</v>
      </c>
      <c r="G216" s="53">
        <f t="shared" si="15"/>
        <v>360</v>
      </c>
      <c r="H216" s="53" t="s">
        <v>140</v>
      </c>
    </row>
    <row r="217" spans="1:8" ht="12">
      <c r="A217" s="52">
        <f t="shared" si="12"/>
        <v>561</v>
      </c>
      <c r="B217" s="52" t="s">
        <v>140</v>
      </c>
      <c r="C217" s="53">
        <f t="shared" si="13"/>
        <v>561</v>
      </c>
      <c r="D217" s="53" t="s">
        <v>140</v>
      </c>
      <c r="E217" s="52">
        <f t="shared" si="14"/>
        <v>361</v>
      </c>
      <c r="F217" s="52" t="s">
        <v>140</v>
      </c>
      <c r="G217" s="53">
        <f t="shared" si="15"/>
        <v>361</v>
      </c>
      <c r="H217" s="53" t="s">
        <v>140</v>
      </c>
    </row>
    <row r="218" spans="1:8" ht="12">
      <c r="A218" s="52">
        <f t="shared" si="12"/>
        <v>562</v>
      </c>
      <c r="B218" s="52" t="s">
        <v>140</v>
      </c>
      <c r="C218" s="53">
        <f t="shared" si="13"/>
        <v>562</v>
      </c>
      <c r="D218" s="53" t="s">
        <v>140</v>
      </c>
      <c r="E218" s="52">
        <f t="shared" si="14"/>
        <v>362</v>
      </c>
      <c r="F218" s="52" t="s">
        <v>140</v>
      </c>
      <c r="G218" s="53">
        <f t="shared" si="15"/>
        <v>362</v>
      </c>
      <c r="H218" s="53" t="s">
        <v>140</v>
      </c>
    </row>
    <row r="219" spans="1:8" ht="12">
      <c r="A219" s="52">
        <f t="shared" si="12"/>
        <v>563</v>
      </c>
      <c r="B219" s="52" t="s">
        <v>140</v>
      </c>
      <c r="C219" s="53">
        <f t="shared" si="13"/>
        <v>563</v>
      </c>
      <c r="D219" s="53" t="s">
        <v>140</v>
      </c>
      <c r="E219" s="52">
        <f t="shared" si="14"/>
        <v>363</v>
      </c>
      <c r="F219" s="52" t="s">
        <v>140</v>
      </c>
      <c r="G219" s="53">
        <f t="shared" si="15"/>
        <v>363</v>
      </c>
      <c r="H219" s="53" t="s">
        <v>140</v>
      </c>
    </row>
    <row r="220" spans="1:8" ht="12">
      <c r="A220" s="52">
        <f t="shared" si="12"/>
        <v>564</v>
      </c>
      <c r="B220" s="52" t="s">
        <v>140</v>
      </c>
      <c r="C220" s="53">
        <f t="shared" si="13"/>
        <v>564</v>
      </c>
      <c r="D220" s="53" t="s">
        <v>140</v>
      </c>
      <c r="E220" s="52">
        <f t="shared" si="14"/>
        <v>364</v>
      </c>
      <c r="F220" s="52" t="s">
        <v>140</v>
      </c>
      <c r="G220" s="53">
        <f t="shared" si="15"/>
        <v>364</v>
      </c>
      <c r="H220" s="53" t="s">
        <v>140</v>
      </c>
    </row>
    <row r="221" spans="1:8" ht="12">
      <c r="A221" s="52">
        <f aca="true" t="shared" si="16" ref="A221:A232">A220+1</f>
        <v>565</v>
      </c>
      <c r="B221" s="52" t="s">
        <v>140</v>
      </c>
      <c r="C221" s="53">
        <f aca="true" t="shared" si="17" ref="C221:C226">C220+1</f>
        <v>565</v>
      </c>
      <c r="D221" s="53" t="s">
        <v>140</v>
      </c>
      <c r="E221" s="52">
        <f aca="true" t="shared" si="18" ref="E221:E239">E220+1</f>
        <v>365</v>
      </c>
      <c r="F221" s="52" t="s">
        <v>140</v>
      </c>
      <c r="G221" s="53">
        <f aca="true" t="shared" si="19" ref="G221:G231">G220+1</f>
        <v>365</v>
      </c>
      <c r="H221" s="53" t="s">
        <v>140</v>
      </c>
    </row>
    <row r="222" spans="1:8" ht="12">
      <c r="A222" s="52">
        <f t="shared" si="16"/>
        <v>566</v>
      </c>
      <c r="B222" s="52" t="s">
        <v>140</v>
      </c>
      <c r="C222" s="53">
        <f t="shared" si="17"/>
        <v>566</v>
      </c>
      <c r="D222" s="53" t="s">
        <v>140</v>
      </c>
      <c r="E222" s="52">
        <f t="shared" si="18"/>
        <v>366</v>
      </c>
      <c r="F222" s="52" t="s">
        <v>140</v>
      </c>
      <c r="G222" s="53">
        <f t="shared" si="19"/>
        <v>366</v>
      </c>
      <c r="H222" s="53" t="s">
        <v>140</v>
      </c>
    </row>
    <row r="223" spans="1:8" ht="12">
      <c r="A223" s="52">
        <f t="shared" si="16"/>
        <v>567</v>
      </c>
      <c r="B223" s="52" t="s">
        <v>140</v>
      </c>
      <c r="C223" s="53">
        <f t="shared" si="17"/>
        <v>567</v>
      </c>
      <c r="D223" s="53" t="s">
        <v>140</v>
      </c>
      <c r="E223" s="52">
        <f t="shared" si="18"/>
        <v>367</v>
      </c>
      <c r="F223" s="52" t="s">
        <v>140</v>
      </c>
      <c r="G223" s="53">
        <f t="shared" si="19"/>
        <v>367</v>
      </c>
      <c r="H223" s="53" t="s">
        <v>140</v>
      </c>
    </row>
    <row r="224" spans="1:8" ht="12">
      <c r="A224" s="52">
        <f t="shared" si="16"/>
        <v>568</v>
      </c>
      <c r="B224" s="52" t="s">
        <v>140</v>
      </c>
      <c r="C224" s="53">
        <f t="shared" si="17"/>
        <v>568</v>
      </c>
      <c r="D224" s="53" t="s">
        <v>140</v>
      </c>
      <c r="E224" s="52">
        <f t="shared" si="18"/>
        <v>368</v>
      </c>
      <c r="F224" s="52" t="s">
        <v>140</v>
      </c>
      <c r="G224" s="53">
        <f t="shared" si="19"/>
        <v>368</v>
      </c>
      <c r="H224" s="53" t="s">
        <v>140</v>
      </c>
    </row>
    <row r="225" spans="1:8" ht="12">
      <c r="A225" s="52">
        <f t="shared" si="16"/>
        <v>569</v>
      </c>
      <c r="B225" s="52" t="s">
        <v>140</v>
      </c>
      <c r="C225" s="53">
        <f t="shared" si="17"/>
        <v>569</v>
      </c>
      <c r="D225" s="53" t="s">
        <v>140</v>
      </c>
      <c r="E225" s="52">
        <f t="shared" si="18"/>
        <v>369</v>
      </c>
      <c r="F225" s="52" t="s">
        <v>140</v>
      </c>
      <c r="G225" s="53">
        <f t="shared" si="19"/>
        <v>369</v>
      </c>
      <c r="H225" s="53" t="s">
        <v>140</v>
      </c>
    </row>
    <row r="226" spans="1:8" ht="12">
      <c r="A226" s="52">
        <f t="shared" si="16"/>
        <v>570</v>
      </c>
      <c r="B226" s="52" t="s">
        <v>140</v>
      </c>
      <c r="C226" s="136">
        <f t="shared" si="17"/>
        <v>570</v>
      </c>
      <c r="D226" s="53" t="s">
        <v>140</v>
      </c>
      <c r="E226" s="52">
        <f t="shared" si="18"/>
        <v>370</v>
      </c>
      <c r="F226" s="52" t="s">
        <v>140</v>
      </c>
      <c r="G226" s="53">
        <f t="shared" si="19"/>
        <v>370</v>
      </c>
      <c r="H226" s="53" t="s">
        <v>140</v>
      </c>
    </row>
    <row r="227" spans="1:8" ht="12">
      <c r="A227" s="52">
        <f t="shared" si="16"/>
        <v>571</v>
      </c>
      <c r="B227" s="52" t="s">
        <v>140</v>
      </c>
      <c r="C227" s="136">
        <v>606.9</v>
      </c>
      <c r="D227" s="53" t="s">
        <v>140</v>
      </c>
      <c r="E227" s="52">
        <f t="shared" si="18"/>
        <v>371</v>
      </c>
      <c r="F227" s="52" t="s">
        <v>140</v>
      </c>
      <c r="G227" s="53">
        <f t="shared" si="19"/>
        <v>371</v>
      </c>
      <c r="H227" s="53" t="s">
        <v>140</v>
      </c>
    </row>
    <row r="228" spans="1:8" ht="12">
      <c r="A228" s="52">
        <f t="shared" si="16"/>
        <v>572</v>
      </c>
      <c r="B228" s="52" t="s">
        <v>140</v>
      </c>
      <c r="C228" s="121">
        <v>607</v>
      </c>
      <c r="D228" s="121" t="s">
        <v>95</v>
      </c>
      <c r="E228" s="52">
        <f t="shared" si="18"/>
        <v>372</v>
      </c>
      <c r="F228" s="52" t="s">
        <v>140</v>
      </c>
      <c r="G228" s="53">
        <f t="shared" si="19"/>
        <v>372</v>
      </c>
      <c r="H228" s="53" t="s">
        <v>140</v>
      </c>
    </row>
    <row r="229" spans="1:8" ht="12">
      <c r="A229" s="52">
        <f t="shared" si="16"/>
        <v>573</v>
      </c>
      <c r="B229" s="52" t="s">
        <v>140</v>
      </c>
      <c r="C229" s="121"/>
      <c r="D229" s="121" t="s">
        <v>95</v>
      </c>
      <c r="E229" s="52">
        <f t="shared" si="18"/>
        <v>373</v>
      </c>
      <c r="F229" s="52" t="s">
        <v>140</v>
      </c>
      <c r="G229" s="53">
        <f t="shared" si="19"/>
        <v>373</v>
      </c>
      <c r="H229" s="53" t="s">
        <v>140</v>
      </c>
    </row>
    <row r="230" spans="1:8" ht="12">
      <c r="A230" s="52">
        <f t="shared" si="16"/>
        <v>574</v>
      </c>
      <c r="B230" s="52" t="s">
        <v>140</v>
      </c>
      <c r="C230" s="121"/>
      <c r="D230" s="121" t="s">
        <v>95</v>
      </c>
      <c r="E230" s="52">
        <f t="shared" si="18"/>
        <v>374</v>
      </c>
      <c r="F230" s="52" t="s">
        <v>140</v>
      </c>
      <c r="G230" s="53">
        <f t="shared" si="19"/>
        <v>374</v>
      </c>
      <c r="H230" s="53" t="s">
        <v>140</v>
      </c>
    </row>
    <row r="231" spans="1:8" ht="12">
      <c r="A231" s="52">
        <f t="shared" si="16"/>
        <v>575</v>
      </c>
      <c r="B231" s="52" t="s">
        <v>140</v>
      </c>
      <c r="C231" s="121">
        <v>609.4</v>
      </c>
      <c r="D231" s="121" t="s">
        <v>95</v>
      </c>
      <c r="E231" s="52">
        <f t="shared" si="18"/>
        <v>375</v>
      </c>
      <c r="F231" s="52" t="s">
        <v>140</v>
      </c>
      <c r="G231" s="53">
        <f t="shared" si="19"/>
        <v>375</v>
      </c>
      <c r="H231" s="53" t="s">
        <v>140</v>
      </c>
    </row>
    <row r="232" spans="1:8" ht="12">
      <c r="A232" s="52">
        <f t="shared" si="16"/>
        <v>576</v>
      </c>
      <c r="B232" s="52" t="s">
        <v>140</v>
      </c>
      <c r="C232" s="137">
        <v>609.5</v>
      </c>
      <c r="D232" s="137" t="s">
        <v>94</v>
      </c>
      <c r="E232" s="52">
        <f t="shared" si="18"/>
        <v>376</v>
      </c>
      <c r="F232" s="52" t="s">
        <v>140</v>
      </c>
      <c r="G232" s="53">
        <v>405.9</v>
      </c>
      <c r="H232" s="53" t="s">
        <v>140</v>
      </c>
    </row>
    <row r="233" spans="1:8" ht="12">
      <c r="A233" s="52">
        <v>614.4</v>
      </c>
      <c r="B233" s="52" t="s">
        <v>140</v>
      </c>
      <c r="C233" s="137"/>
      <c r="D233" s="137" t="s">
        <v>94</v>
      </c>
      <c r="E233" s="52">
        <f t="shared" si="18"/>
        <v>377</v>
      </c>
      <c r="F233" s="52" t="s">
        <v>140</v>
      </c>
      <c r="G233" s="121">
        <v>406</v>
      </c>
      <c r="H233" s="121" t="s">
        <v>95</v>
      </c>
    </row>
    <row r="234" spans="1:8" ht="12">
      <c r="A234" s="133">
        <v>614.5</v>
      </c>
      <c r="B234" s="133" t="s">
        <v>95</v>
      </c>
      <c r="C234" s="137"/>
      <c r="D234" s="137" t="s">
        <v>94</v>
      </c>
      <c r="E234" s="52">
        <f t="shared" si="18"/>
        <v>378</v>
      </c>
      <c r="F234" s="52" t="s">
        <v>140</v>
      </c>
      <c r="G234" s="121"/>
      <c r="H234" s="121" t="s">
        <v>95</v>
      </c>
    </row>
    <row r="235" spans="1:8" ht="12">
      <c r="A235" s="133"/>
      <c r="B235" s="133" t="s">
        <v>95</v>
      </c>
      <c r="C235" s="137"/>
      <c r="D235" s="137" t="s">
        <v>94</v>
      </c>
      <c r="E235" s="52">
        <f t="shared" si="18"/>
        <v>379</v>
      </c>
      <c r="F235" s="52" t="s">
        <v>140</v>
      </c>
      <c r="G235" s="121"/>
      <c r="H235" s="121" t="s">
        <v>95</v>
      </c>
    </row>
    <row r="236" spans="1:8" ht="12">
      <c r="A236" s="133"/>
      <c r="B236" s="133" t="s">
        <v>95</v>
      </c>
      <c r="C236" s="137"/>
      <c r="D236" s="137" t="s">
        <v>94</v>
      </c>
      <c r="E236" s="52">
        <f t="shared" si="18"/>
        <v>380</v>
      </c>
      <c r="F236" s="52" t="s">
        <v>140</v>
      </c>
      <c r="G236" s="121"/>
      <c r="H236" s="121" t="s">
        <v>95</v>
      </c>
    </row>
    <row r="237" spans="1:8" ht="12">
      <c r="A237" s="133"/>
      <c r="B237" s="133" t="s">
        <v>95</v>
      </c>
      <c r="C237" s="137"/>
      <c r="D237" s="137" t="s">
        <v>94</v>
      </c>
      <c r="E237" s="52">
        <f t="shared" si="18"/>
        <v>381</v>
      </c>
      <c r="F237" s="52" t="s">
        <v>140</v>
      </c>
      <c r="G237" s="121">
        <v>408</v>
      </c>
      <c r="H237" s="121" t="s">
        <v>95</v>
      </c>
    </row>
    <row r="238" spans="1:8" ht="12">
      <c r="A238" s="133"/>
      <c r="B238" s="133" t="s">
        <v>95</v>
      </c>
      <c r="C238" s="137"/>
      <c r="D238" s="137" t="s">
        <v>94</v>
      </c>
      <c r="E238" s="52">
        <f t="shared" si="18"/>
        <v>382</v>
      </c>
      <c r="F238" s="52" t="s">
        <v>140</v>
      </c>
      <c r="G238" s="137">
        <v>408.1</v>
      </c>
      <c r="H238" s="137" t="s">
        <v>94</v>
      </c>
    </row>
    <row r="239" spans="1:8" ht="12">
      <c r="A239" s="133"/>
      <c r="B239" s="133" t="s">
        <v>95</v>
      </c>
      <c r="C239" s="137"/>
      <c r="D239" s="137" t="s">
        <v>94</v>
      </c>
      <c r="E239" s="52">
        <f t="shared" si="18"/>
        <v>383</v>
      </c>
      <c r="F239" s="52" t="s">
        <v>140</v>
      </c>
      <c r="G239" s="137"/>
      <c r="H239" s="137" t="s">
        <v>94</v>
      </c>
    </row>
    <row r="240" spans="1:8" ht="12">
      <c r="A240" s="133">
        <v>616.4</v>
      </c>
      <c r="B240" s="133" t="s">
        <v>95</v>
      </c>
      <c r="C240" s="137"/>
      <c r="D240" s="137" t="s">
        <v>94</v>
      </c>
      <c r="E240" s="52">
        <v>407.4</v>
      </c>
      <c r="F240" s="52" t="s">
        <v>140</v>
      </c>
      <c r="G240" s="137"/>
      <c r="H240" s="137" t="s">
        <v>94</v>
      </c>
    </row>
    <row r="241" spans="1:8" ht="12">
      <c r="A241" s="134">
        <v>616.5</v>
      </c>
      <c r="B241" s="134" t="s">
        <v>94</v>
      </c>
      <c r="C241" s="137"/>
      <c r="D241" s="137" t="s">
        <v>94</v>
      </c>
      <c r="E241" s="133">
        <v>407.5</v>
      </c>
      <c r="F241" s="133" t="s">
        <v>95</v>
      </c>
      <c r="G241" s="137"/>
      <c r="H241" s="137" t="s">
        <v>94</v>
      </c>
    </row>
    <row r="242" spans="1:8" ht="12">
      <c r="A242" s="134"/>
      <c r="B242" s="134" t="s">
        <v>94</v>
      </c>
      <c r="C242" s="137"/>
      <c r="D242" s="137" t="s">
        <v>94</v>
      </c>
      <c r="E242" s="133"/>
      <c r="F242" s="133" t="s">
        <v>95</v>
      </c>
      <c r="G242" s="137"/>
      <c r="H242" s="137" t="s">
        <v>94</v>
      </c>
    </row>
    <row r="243" spans="1:8" ht="12">
      <c r="A243" s="134"/>
      <c r="B243" s="134" t="s">
        <v>94</v>
      </c>
      <c r="C243" s="137"/>
      <c r="D243" s="137" t="s">
        <v>94</v>
      </c>
      <c r="E243" s="133"/>
      <c r="F243" s="133" t="s">
        <v>95</v>
      </c>
      <c r="G243" s="137"/>
      <c r="H243" s="137" t="s">
        <v>94</v>
      </c>
    </row>
    <row r="244" spans="1:8" ht="12">
      <c r="A244" s="134"/>
      <c r="B244" s="134" t="s">
        <v>94</v>
      </c>
      <c r="C244" s="137"/>
      <c r="D244" s="137" t="s">
        <v>94</v>
      </c>
      <c r="E244" s="133"/>
      <c r="F244" s="133" t="s">
        <v>95</v>
      </c>
      <c r="G244" s="137"/>
      <c r="H244" s="137" t="s">
        <v>94</v>
      </c>
    </row>
    <row r="245" spans="1:8" ht="12">
      <c r="A245" s="134"/>
      <c r="B245" s="134" t="s">
        <v>94</v>
      </c>
      <c r="C245" s="137"/>
      <c r="D245" s="137" t="s">
        <v>94</v>
      </c>
      <c r="E245" s="133">
        <v>409.5</v>
      </c>
      <c r="F245" s="133" t="s">
        <v>95</v>
      </c>
      <c r="G245" s="137"/>
      <c r="H245" s="137" t="s">
        <v>94</v>
      </c>
    </row>
    <row r="246" spans="1:8" ht="12">
      <c r="A246" s="134">
        <v>621.3</v>
      </c>
      <c r="B246" s="134" t="s">
        <v>94</v>
      </c>
      <c r="C246" s="137">
        <v>621.3</v>
      </c>
      <c r="D246" s="137" t="s">
        <v>94</v>
      </c>
      <c r="E246" s="134">
        <v>409.6</v>
      </c>
      <c r="F246" s="134" t="s">
        <v>94</v>
      </c>
      <c r="G246" s="137"/>
      <c r="H246" s="137" t="s">
        <v>94</v>
      </c>
    </row>
    <row r="247" spans="1:8" ht="12">
      <c r="A247" s="135">
        <v>621.4</v>
      </c>
      <c r="B247" s="135" t="s">
        <v>93</v>
      </c>
      <c r="C247" s="138">
        <v>621.4</v>
      </c>
      <c r="D247" s="138" t="s">
        <v>93</v>
      </c>
      <c r="E247" s="134"/>
      <c r="F247" s="134" t="s">
        <v>94</v>
      </c>
      <c r="G247" s="137"/>
      <c r="H247" s="137" t="s">
        <v>94</v>
      </c>
    </row>
    <row r="248" spans="1:8" ht="12">
      <c r="A248" s="135"/>
      <c r="B248" s="135" t="s">
        <v>93</v>
      </c>
      <c r="C248" s="138"/>
      <c r="D248" s="138" t="s">
        <v>93</v>
      </c>
      <c r="E248" s="134">
        <v>411.7</v>
      </c>
      <c r="F248" s="134" t="s">
        <v>94</v>
      </c>
      <c r="G248" s="137">
        <v>411.7</v>
      </c>
      <c r="H248" s="137" t="s">
        <v>94</v>
      </c>
    </row>
    <row r="249" spans="1:8" ht="12">
      <c r="A249" s="135"/>
      <c r="B249" s="135" t="s">
        <v>93</v>
      </c>
      <c r="C249" s="138"/>
      <c r="D249" s="138" t="s">
        <v>93</v>
      </c>
      <c r="E249" s="135">
        <v>411.8</v>
      </c>
      <c r="F249" s="135" t="s">
        <v>93</v>
      </c>
      <c r="G249" s="138">
        <v>411.8</v>
      </c>
      <c r="H249" s="138" t="s">
        <v>93</v>
      </c>
    </row>
    <row r="250" spans="1:8" ht="12">
      <c r="A250" s="135"/>
      <c r="B250" s="135" t="s">
        <v>93</v>
      </c>
      <c r="C250" s="138"/>
      <c r="D250" s="138" t="s">
        <v>93</v>
      </c>
      <c r="E250" s="135"/>
      <c r="F250" s="135" t="s">
        <v>93</v>
      </c>
      <c r="G250" s="138"/>
      <c r="H250" s="138" t="s">
        <v>93</v>
      </c>
    </row>
    <row r="251" spans="1:8" ht="12">
      <c r="A251" s="135"/>
      <c r="B251" s="135" t="s">
        <v>93</v>
      </c>
      <c r="C251" s="138"/>
      <c r="D251" s="138" t="s">
        <v>93</v>
      </c>
      <c r="E251" s="135"/>
      <c r="F251" s="135" t="s">
        <v>93</v>
      </c>
      <c r="G251" s="138"/>
      <c r="H251" s="138" t="s">
        <v>93</v>
      </c>
    </row>
    <row r="252" spans="1:8" ht="12">
      <c r="A252" s="135"/>
      <c r="B252" s="135" t="s">
        <v>93</v>
      </c>
      <c r="C252" s="138"/>
      <c r="D252" s="138" t="s">
        <v>93</v>
      </c>
      <c r="E252" s="135"/>
      <c r="F252" s="135" t="s">
        <v>93</v>
      </c>
      <c r="G252" s="138"/>
      <c r="H252" s="138" t="s">
        <v>93</v>
      </c>
    </row>
    <row r="253" spans="1:8" ht="12">
      <c r="A253" s="135"/>
      <c r="B253" s="135" t="s">
        <v>93</v>
      </c>
      <c r="C253" s="138"/>
      <c r="D253" s="138" t="s">
        <v>93</v>
      </c>
      <c r="E253" s="135"/>
      <c r="F253" s="135" t="s">
        <v>93</v>
      </c>
      <c r="G253" s="138"/>
      <c r="H253" s="138" t="s">
        <v>93</v>
      </c>
    </row>
    <row r="254" spans="1:8" ht="12">
      <c r="A254" s="135"/>
      <c r="B254" s="135" t="s">
        <v>93</v>
      </c>
      <c r="C254" s="138"/>
      <c r="D254" s="138" t="s">
        <v>93</v>
      </c>
      <c r="E254" s="135"/>
      <c r="F254" s="135" t="s">
        <v>93</v>
      </c>
      <c r="G254" s="138"/>
      <c r="H254" s="138" t="s">
        <v>93</v>
      </c>
    </row>
    <row r="255" spans="1:8" ht="12">
      <c r="A255" s="135"/>
      <c r="B255" s="135" t="s">
        <v>93</v>
      </c>
      <c r="C255" s="138"/>
      <c r="D255" s="138" t="s">
        <v>93</v>
      </c>
      <c r="E255" s="135"/>
      <c r="F255" s="135" t="s">
        <v>93</v>
      </c>
      <c r="G255" s="138"/>
      <c r="H255" s="138" t="s">
        <v>93</v>
      </c>
    </row>
    <row r="256" spans="1:8" ht="12">
      <c r="A256" s="135">
        <v>654</v>
      </c>
      <c r="B256" s="135" t="s">
        <v>93</v>
      </c>
      <c r="C256" s="138">
        <v>654</v>
      </c>
      <c r="D256" s="138" t="s">
        <v>93</v>
      </c>
      <c r="E256" s="135">
        <v>436</v>
      </c>
      <c r="F256" s="135" t="s">
        <v>93</v>
      </c>
      <c r="G256" s="138">
        <v>436</v>
      </c>
      <c r="H256" s="138" t="s">
        <v>93</v>
      </c>
    </row>
  </sheetData>
  <sheetProtection/>
  <mergeCells count="4">
    <mergeCell ref="A2:B2"/>
    <mergeCell ref="C2:D2"/>
    <mergeCell ref="E2:F2"/>
    <mergeCell ref="G2:H2"/>
  </mergeCells>
  <printOptions/>
  <pageMargins left="0.15763888888888888" right="0.15763888888888888" top="0.1798611111111111" bottom="0.1701388888888889" header="0.5118055555555555" footer="0.5118055555555555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M32" sqref="M32"/>
    </sheetView>
  </sheetViews>
  <sheetFormatPr defaultColWidth="9.140625" defaultRowHeight="12.75"/>
  <cols>
    <col min="1" max="1" width="4.00390625" style="54" customWidth="1"/>
    <col min="2" max="2" width="5.28125" style="54" customWidth="1"/>
    <col min="3" max="3" width="4.00390625" style="54" customWidth="1"/>
    <col min="4" max="4" width="5.28125" style="54" customWidth="1"/>
    <col min="5" max="5" width="4.00390625" style="54" customWidth="1"/>
    <col min="6" max="6" width="5.28125" style="54" customWidth="1"/>
    <col min="7" max="7" width="4.00390625" style="54" customWidth="1"/>
    <col min="8" max="8" width="5.28125" style="54" customWidth="1"/>
    <col min="9" max="9" width="4.00390625" style="54" customWidth="1"/>
    <col min="10" max="10" width="5.28125" style="54" customWidth="1"/>
    <col min="11" max="11" width="9.140625" style="55" customWidth="1"/>
    <col min="12" max="21" width="9.140625" style="56" customWidth="1"/>
    <col min="22" max="22" width="9.140625" style="55" customWidth="1"/>
    <col min="23" max="16384" width="9.140625" style="54" customWidth="1"/>
  </cols>
  <sheetData>
    <row r="1" spans="1:10" ht="12.75">
      <c r="A1" s="276" t="s">
        <v>141</v>
      </c>
      <c r="B1" s="276"/>
      <c r="C1" s="277" t="s">
        <v>142</v>
      </c>
      <c r="D1" s="277"/>
      <c r="E1" s="276" t="s">
        <v>143</v>
      </c>
      <c r="F1" s="276"/>
      <c r="G1" s="277" t="s">
        <v>144</v>
      </c>
      <c r="H1" s="277"/>
      <c r="I1" s="276" t="s">
        <v>145</v>
      </c>
      <c r="J1" s="276"/>
    </row>
    <row r="2" spans="1:10" ht="12.75">
      <c r="A2" s="57">
        <f>A3-1</f>
        <v>537</v>
      </c>
      <c r="B2" s="57" t="s">
        <v>140</v>
      </c>
      <c r="C2" s="58">
        <f>C3-1</f>
        <v>537</v>
      </c>
      <c r="D2" s="58" t="s">
        <v>140</v>
      </c>
      <c r="E2" s="57">
        <f>E3-1</f>
        <v>337</v>
      </c>
      <c r="F2" s="57" t="s">
        <v>140</v>
      </c>
      <c r="G2" s="58">
        <f>G3-1</f>
        <v>337</v>
      </c>
      <c r="H2" s="58" t="s">
        <v>140</v>
      </c>
      <c r="I2" s="57">
        <f>I3-1</f>
        <v>537</v>
      </c>
      <c r="J2" s="57" t="s">
        <v>140</v>
      </c>
    </row>
    <row r="3" spans="1:10" ht="12.75">
      <c r="A3" s="57">
        <f>A4-1</f>
        <v>538</v>
      </c>
      <c r="B3" s="57" t="s">
        <v>140</v>
      </c>
      <c r="C3" s="58">
        <f>C4-1</f>
        <v>538</v>
      </c>
      <c r="D3" s="58" t="s">
        <v>140</v>
      </c>
      <c r="E3" s="57">
        <f>E4-1</f>
        <v>338</v>
      </c>
      <c r="F3" s="57" t="s">
        <v>140</v>
      </c>
      <c r="G3" s="58">
        <f>G4-1</f>
        <v>338</v>
      </c>
      <c r="H3" s="58" t="s">
        <v>140</v>
      </c>
      <c r="I3" s="57">
        <f>I4-1</f>
        <v>538</v>
      </c>
      <c r="J3" s="57" t="s">
        <v>140</v>
      </c>
    </row>
    <row r="4" spans="1:10" ht="12.75">
      <c r="A4" s="57">
        <f>540-1</f>
        <v>539</v>
      </c>
      <c r="B4" s="57" t="s">
        <v>140</v>
      </c>
      <c r="C4" s="58">
        <f>540-1</f>
        <v>539</v>
      </c>
      <c r="D4" s="58" t="s">
        <v>140</v>
      </c>
      <c r="E4" s="57">
        <f>E5-1</f>
        <v>339</v>
      </c>
      <c r="F4" s="57" t="s">
        <v>140</v>
      </c>
      <c r="G4" s="58">
        <f>G5-1</f>
        <v>339</v>
      </c>
      <c r="H4" s="58" t="s">
        <v>140</v>
      </c>
      <c r="I4" s="57">
        <f>I5-1</f>
        <v>539</v>
      </c>
      <c r="J4" s="57" t="s">
        <v>140</v>
      </c>
    </row>
    <row r="5" spans="1:10" ht="12.75">
      <c r="A5" s="57">
        <v>540</v>
      </c>
      <c r="B5" s="57" t="s">
        <v>146</v>
      </c>
      <c r="C5" s="58">
        <v>540</v>
      </c>
      <c r="D5" s="58" t="s">
        <v>140</v>
      </c>
      <c r="E5" s="57">
        <v>340</v>
      </c>
      <c r="F5" s="57" t="s">
        <v>140</v>
      </c>
      <c r="G5" s="58">
        <v>340</v>
      </c>
      <c r="H5" s="58" t="s">
        <v>140</v>
      </c>
      <c r="I5" s="57">
        <v>540</v>
      </c>
      <c r="J5" s="57" t="s">
        <v>140</v>
      </c>
    </row>
    <row r="6" spans="1:10" ht="12.75">
      <c r="A6" s="57">
        <f aca="true" t="shared" si="0" ref="A6:A44">A5+1</f>
        <v>541</v>
      </c>
      <c r="B6" s="57" t="s">
        <v>146</v>
      </c>
      <c r="C6" s="58">
        <f aca="true" t="shared" si="1" ref="C6:C44">C5+1</f>
        <v>541</v>
      </c>
      <c r="D6" s="58" t="s">
        <v>140</v>
      </c>
      <c r="E6" s="57">
        <f aca="true" t="shared" si="2" ref="E6:E44">E5+1</f>
        <v>341</v>
      </c>
      <c r="F6" s="57" t="s">
        <v>140</v>
      </c>
      <c r="G6" s="58">
        <f aca="true" t="shared" si="3" ref="G6:G44">G5+1</f>
        <v>341</v>
      </c>
      <c r="H6" s="58" t="s">
        <v>140</v>
      </c>
      <c r="I6" s="57">
        <f aca="true" t="shared" si="4" ref="I6:I44">I5+1</f>
        <v>541</v>
      </c>
      <c r="J6" s="57" t="s">
        <v>140</v>
      </c>
    </row>
    <row r="7" spans="1:10" ht="12.75">
      <c r="A7" s="57">
        <f t="shared" si="0"/>
        <v>542</v>
      </c>
      <c r="B7" s="57" t="s">
        <v>146</v>
      </c>
      <c r="C7" s="58">
        <f t="shared" si="1"/>
        <v>542</v>
      </c>
      <c r="D7" s="58" t="s">
        <v>140</v>
      </c>
      <c r="E7" s="57">
        <f t="shared" si="2"/>
        <v>342</v>
      </c>
      <c r="F7" s="57" t="s">
        <v>140</v>
      </c>
      <c r="G7" s="58">
        <f t="shared" si="3"/>
        <v>342</v>
      </c>
      <c r="H7" s="58" t="s">
        <v>140</v>
      </c>
      <c r="I7" s="57">
        <f t="shared" si="4"/>
        <v>542</v>
      </c>
      <c r="J7" s="57" t="s">
        <v>140</v>
      </c>
    </row>
    <row r="8" spans="1:10" ht="12.75">
      <c r="A8" s="57">
        <f t="shared" si="0"/>
        <v>543</v>
      </c>
      <c r="B8" s="57" t="s">
        <v>146</v>
      </c>
      <c r="C8" s="58">
        <f t="shared" si="1"/>
        <v>543</v>
      </c>
      <c r="D8" s="58" t="s">
        <v>140</v>
      </c>
      <c r="E8" s="57">
        <f t="shared" si="2"/>
        <v>343</v>
      </c>
      <c r="F8" s="57" t="s">
        <v>140</v>
      </c>
      <c r="G8" s="58">
        <f t="shared" si="3"/>
        <v>343</v>
      </c>
      <c r="H8" s="58" t="s">
        <v>140</v>
      </c>
      <c r="I8" s="57">
        <f t="shared" si="4"/>
        <v>543</v>
      </c>
      <c r="J8" s="57" t="s">
        <v>140</v>
      </c>
    </row>
    <row r="9" spans="1:10" ht="12.75">
      <c r="A9" s="57">
        <f t="shared" si="0"/>
        <v>544</v>
      </c>
      <c r="B9" s="57" t="s">
        <v>146</v>
      </c>
      <c r="C9" s="58">
        <f t="shared" si="1"/>
        <v>544</v>
      </c>
      <c r="D9" s="58" t="s">
        <v>140</v>
      </c>
      <c r="E9" s="57">
        <f t="shared" si="2"/>
        <v>344</v>
      </c>
      <c r="F9" s="57" t="s">
        <v>140</v>
      </c>
      <c r="G9" s="58">
        <f t="shared" si="3"/>
        <v>344</v>
      </c>
      <c r="H9" s="58" t="s">
        <v>140</v>
      </c>
      <c r="I9" s="57">
        <f t="shared" si="4"/>
        <v>544</v>
      </c>
      <c r="J9" s="57" t="s">
        <v>140</v>
      </c>
    </row>
    <row r="10" spans="1:10" ht="12.75">
      <c r="A10" s="57">
        <f t="shared" si="0"/>
        <v>545</v>
      </c>
      <c r="B10" s="57" t="s">
        <v>146</v>
      </c>
      <c r="C10" s="58">
        <f t="shared" si="1"/>
        <v>545</v>
      </c>
      <c r="D10" s="58" t="s">
        <v>140</v>
      </c>
      <c r="E10" s="57">
        <f t="shared" si="2"/>
        <v>345</v>
      </c>
      <c r="F10" s="57" t="s">
        <v>140</v>
      </c>
      <c r="G10" s="58">
        <f t="shared" si="3"/>
        <v>345</v>
      </c>
      <c r="H10" s="58" t="s">
        <v>140</v>
      </c>
      <c r="I10" s="57">
        <f t="shared" si="4"/>
        <v>545</v>
      </c>
      <c r="J10" s="57" t="s">
        <v>140</v>
      </c>
    </row>
    <row r="11" spans="1:10" ht="12.75">
      <c r="A11" s="57">
        <f t="shared" si="0"/>
        <v>546</v>
      </c>
      <c r="B11" s="57" t="s">
        <v>146</v>
      </c>
      <c r="C11" s="58">
        <f t="shared" si="1"/>
        <v>546</v>
      </c>
      <c r="D11" s="58" t="s">
        <v>140</v>
      </c>
      <c r="E11" s="57">
        <f t="shared" si="2"/>
        <v>346</v>
      </c>
      <c r="F11" s="57" t="s">
        <v>140</v>
      </c>
      <c r="G11" s="58">
        <f t="shared" si="3"/>
        <v>346</v>
      </c>
      <c r="H11" s="58" t="s">
        <v>140</v>
      </c>
      <c r="I11" s="57">
        <f t="shared" si="4"/>
        <v>546</v>
      </c>
      <c r="J11" s="57" t="s">
        <v>140</v>
      </c>
    </row>
    <row r="12" spans="1:10" ht="12.75">
      <c r="A12" s="57">
        <f t="shared" si="0"/>
        <v>547</v>
      </c>
      <c r="B12" s="57" t="s">
        <v>146</v>
      </c>
      <c r="C12" s="58">
        <f t="shared" si="1"/>
        <v>547</v>
      </c>
      <c r="D12" s="58" t="s">
        <v>140</v>
      </c>
      <c r="E12" s="57">
        <f t="shared" si="2"/>
        <v>347</v>
      </c>
      <c r="F12" s="57" t="s">
        <v>140</v>
      </c>
      <c r="G12" s="58">
        <f t="shared" si="3"/>
        <v>347</v>
      </c>
      <c r="H12" s="58" t="s">
        <v>140</v>
      </c>
      <c r="I12" s="57">
        <f t="shared" si="4"/>
        <v>547</v>
      </c>
      <c r="J12" s="57" t="s">
        <v>140</v>
      </c>
    </row>
    <row r="13" spans="1:10" ht="12.75">
      <c r="A13" s="57">
        <f t="shared" si="0"/>
        <v>548</v>
      </c>
      <c r="B13" s="57" t="s">
        <v>146</v>
      </c>
      <c r="C13" s="58">
        <f t="shared" si="1"/>
        <v>548</v>
      </c>
      <c r="D13" s="58" t="s">
        <v>140</v>
      </c>
      <c r="E13" s="57">
        <f t="shared" si="2"/>
        <v>348</v>
      </c>
      <c r="F13" s="57" t="s">
        <v>140</v>
      </c>
      <c r="G13" s="58">
        <f t="shared" si="3"/>
        <v>348</v>
      </c>
      <c r="H13" s="58" t="s">
        <v>140</v>
      </c>
      <c r="I13" s="57">
        <f t="shared" si="4"/>
        <v>548</v>
      </c>
      <c r="J13" s="57" t="s">
        <v>140</v>
      </c>
    </row>
    <row r="14" spans="1:10" ht="12.75">
      <c r="A14" s="57">
        <f t="shared" si="0"/>
        <v>549</v>
      </c>
      <c r="B14" s="57" t="s">
        <v>146</v>
      </c>
      <c r="C14" s="58">
        <f t="shared" si="1"/>
        <v>549</v>
      </c>
      <c r="D14" s="58" t="s">
        <v>140</v>
      </c>
      <c r="E14" s="57">
        <f t="shared" si="2"/>
        <v>349</v>
      </c>
      <c r="F14" s="57" t="s">
        <v>140</v>
      </c>
      <c r="G14" s="58">
        <f t="shared" si="3"/>
        <v>349</v>
      </c>
      <c r="H14" s="58" t="s">
        <v>140</v>
      </c>
      <c r="I14" s="57">
        <f t="shared" si="4"/>
        <v>549</v>
      </c>
      <c r="J14" s="57" t="s">
        <v>140</v>
      </c>
    </row>
    <row r="15" spans="1:10" ht="12.75">
      <c r="A15" s="57">
        <f t="shared" si="0"/>
        <v>550</v>
      </c>
      <c r="B15" s="57" t="s">
        <v>146</v>
      </c>
      <c r="C15" s="58">
        <f t="shared" si="1"/>
        <v>550</v>
      </c>
      <c r="D15" s="58" t="s">
        <v>140</v>
      </c>
      <c r="E15" s="57">
        <f t="shared" si="2"/>
        <v>350</v>
      </c>
      <c r="F15" s="57" t="s">
        <v>140</v>
      </c>
      <c r="G15" s="58">
        <f t="shared" si="3"/>
        <v>350</v>
      </c>
      <c r="H15" s="58" t="s">
        <v>140</v>
      </c>
      <c r="I15" s="57">
        <f t="shared" si="4"/>
        <v>550</v>
      </c>
      <c r="J15" s="57" t="s">
        <v>140</v>
      </c>
    </row>
    <row r="16" spans="1:10" ht="12.75">
      <c r="A16" s="57">
        <f t="shared" si="0"/>
        <v>551</v>
      </c>
      <c r="B16" s="57" t="s">
        <v>146</v>
      </c>
      <c r="C16" s="58">
        <f t="shared" si="1"/>
        <v>551</v>
      </c>
      <c r="D16" s="58" t="s">
        <v>140</v>
      </c>
      <c r="E16" s="57">
        <f t="shared" si="2"/>
        <v>351</v>
      </c>
      <c r="F16" s="57" t="s">
        <v>140</v>
      </c>
      <c r="G16" s="58">
        <f t="shared" si="3"/>
        <v>351</v>
      </c>
      <c r="H16" s="58" t="s">
        <v>140</v>
      </c>
      <c r="I16" s="57">
        <f t="shared" si="4"/>
        <v>551</v>
      </c>
      <c r="J16" s="57" t="s">
        <v>140</v>
      </c>
    </row>
    <row r="17" spans="1:10" ht="12.75">
      <c r="A17" s="57">
        <f t="shared" si="0"/>
        <v>552</v>
      </c>
      <c r="B17" s="57" t="s">
        <v>146</v>
      </c>
      <c r="C17" s="58">
        <f t="shared" si="1"/>
        <v>552</v>
      </c>
      <c r="D17" s="58" t="s">
        <v>140</v>
      </c>
      <c r="E17" s="57">
        <f t="shared" si="2"/>
        <v>352</v>
      </c>
      <c r="F17" s="57" t="s">
        <v>140</v>
      </c>
      <c r="G17" s="58">
        <f t="shared" si="3"/>
        <v>352</v>
      </c>
      <c r="H17" s="58" t="s">
        <v>140</v>
      </c>
      <c r="I17" s="57">
        <f t="shared" si="4"/>
        <v>552</v>
      </c>
      <c r="J17" s="57" t="s">
        <v>140</v>
      </c>
    </row>
    <row r="18" spans="1:10" ht="12.75">
      <c r="A18" s="57">
        <f t="shared" si="0"/>
        <v>553</v>
      </c>
      <c r="B18" s="57" t="s">
        <v>146</v>
      </c>
      <c r="C18" s="58">
        <f t="shared" si="1"/>
        <v>553</v>
      </c>
      <c r="D18" s="58" t="s">
        <v>140</v>
      </c>
      <c r="E18" s="57">
        <f t="shared" si="2"/>
        <v>353</v>
      </c>
      <c r="F18" s="57" t="s">
        <v>140</v>
      </c>
      <c r="G18" s="58">
        <f t="shared" si="3"/>
        <v>353</v>
      </c>
      <c r="H18" s="58" t="s">
        <v>140</v>
      </c>
      <c r="I18" s="57">
        <f t="shared" si="4"/>
        <v>553</v>
      </c>
      <c r="J18" s="57" t="s">
        <v>140</v>
      </c>
    </row>
    <row r="19" spans="1:10" ht="12.75">
      <c r="A19" s="57">
        <f t="shared" si="0"/>
        <v>554</v>
      </c>
      <c r="B19" s="57" t="s">
        <v>146</v>
      </c>
      <c r="C19" s="58">
        <f t="shared" si="1"/>
        <v>554</v>
      </c>
      <c r="D19" s="58" t="s">
        <v>140</v>
      </c>
      <c r="E19" s="57">
        <f t="shared" si="2"/>
        <v>354</v>
      </c>
      <c r="F19" s="57" t="s">
        <v>140</v>
      </c>
      <c r="G19" s="58">
        <f t="shared" si="3"/>
        <v>354</v>
      </c>
      <c r="H19" s="58" t="s">
        <v>140</v>
      </c>
      <c r="I19" s="57">
        <f t="shared" si="4"/>
        <v>554</v>
      </c>
      <c r="J19" s="57" t="s">
        <v>140</v>
      </c>
    </row>
    <row r="20" spans="1:21" ht="12.75">
      <c r="A20" s="57">
        <f t="shared" si="0"/>
        <v>555</v>
      </c>
      <c r="B20" s="57" t="s">
        <v>146</v>
      </c>
      <c r="C20" s="58">
        <f t="shared" si="1"/>
        <v>555</v>
      </c>
      <c r="D20" s="58" t="s">
        <v>140</v>
      </c>
      <c r="E20" s="57">
        <f t="shared" si="2"/>
        <v>355</v>
      </c>
      <c r="F20" s="57" t="s">
        <v>140</v>
      </c>
      <c r="G20" s="58">
        <f t="shared" si="3"/>
        <v>355</v>
      </c>
      <c r="H20" s="58" t="s">
        <v>146</v>
      </c>
      <c r="I20" s="57">
        <f t="shared" si="4"/>
        <v>555</v>
      </c>
      <c r="J20" s="57" t="s">
        <v>140</v>
      </c>
      <c r="N20" s="54"/>
      <c r="O20" s="54"/>
      <c r="P20" s="54"/>
      <c r="Q20" s="54"/>
      <c r="R20" s="54"/>
      <c r="S20" s="54"/>
      <c r="T20" s="54"/>
      <c r="U20" s="54"/>
    </row>
    <row r="21" spans="1:21" ht="12.75">
      <c r="A21" s="57">
        <f t="shared" si="0"/>
        <v>556</v>
      </c>
      <c r="B21" s="57" t="s">
        <v>146</v>
      </c>
      <c r="C21" s="58">
        <f t="shared" si="1"/>
        <v>556</v>
      </c>
      <c r="D21" s="58" t="s">
        <v>140</v>
      </c>
      <c r="E21" s="57">
        <f t="shared" si="2"/>
        <v>356</v>
      </c>
      <c r="F21" s="57" t="s">
        <v>140</v>
      </c>
      <c r="G21" s="58">
        <f t="shared" si="3"/>
        <v>356</v>
      </c>
      <c r="H21" s="58" t="s">
        <v>146</v>
      </c>
      <c r="I21" s="57">
        <f t="shared" si="4"/>
        <v>556</v>
      </c>
      <c r="J21" s="57" t="s">
        <v>140</v>
      </c>
      <c r="N21" s="54"/>
      <c r="O21" s="54"/>
      <c r="P21" s="54"/>
      <c r="Q21" s="54"/>
      <c r="R21" s="54"/>
      <c r="S21" s="54"/>
      <c r="T21" s="54"/>
      <c r="U21" s="54"/>
    </row>
    <row r="22" spans="1:21" ht="12.75">
      <c r="A22" s="57">
        <f t="shared" si="0"/>
        <v>557</v>
      </c>
      <c r="B22" s="57" t="s">
        <v>146</v>
      </c>
      <c r="C22" s="58">
        <f t="shared" si="1"/>
        <v>557</v>
      </c>
      <c r="D22" s="58" t="s">
        <v>140</v>
      </c>
      <c r="E22" s="57">
        <f t="shared" si="2"/>
        <v>357</v>
      </c>
      <c r="F22" s="57" t="s">
        <v>140</v>
      </c>
      <c r="G22" s="58">
        <f t="shared" si="3"/>
        <v>357</v>
      </c>
      <c r="H22" s="58" t="s">
        <v>146</v>
      </c>
      <c r="I22" s="57">
        <f t="shared" si="4"/>
        <v>557</v>
      </c>
      <c r="J22" s="57" t="s">
        <v>140</v>
      </c>
      <c r="N22" s="54"/>
      <c r="O22" s="54"/>
      <c r="P22" s="54"/>
      <c r="Q22" s="54"/>
      <c r="R22" s="54"/>
      <c r="S22" s="54"/>
      <c r="T22" s="54"/>
      <c r="U22" s="54"/>
    </row>
    <row r="23" spans="1:21" ht="12.75">
      <c r="A23" s="57">
        <f t="shared" si="0"/>
        <v>558</v>
      </c>
      <c r="B23" s="57" t="s">
        <v>146</v>
      </c>
      <c r="C23" s="58">
        <f t="shared" si="1"/>
        <v>558</v>
      </c>
      <c r="D23" s="58" t="s">
        <v>140</v>
      </c>
      <c r="E23" s="57">
        <f t="shared" si="2"/>
        <v>358</v>
      </c>
      <c r="F23" s="57" t="s">
        <v>140</v>
      </c>
      <c r="G23" s="58">
        <f t="shared" si="3"/>
        <v>358</v>
      </c>
      <c r="H23" s="58" t="s">
        <v>146</v>
      </c>
      <c r="I23" s="57">
        <f t="shared" si="4"/>
        <v>558</v>
      </c>
      <c r="J23" s="57" t="s">
        <v>140</v>
      </c>
      <c r="N23" s="54"/>
      <c r="O23" s="54"/>
      <c r="P23" s="54"/>
      <c r="Q23" s="54"/>
      <c r="R23" s="54"/>
      <c r="S23" s="54"/>
      <c r="T23" s="54"/>
      <c r="U23" s="54"/>
    </row>
    <row r="24" spans="1:21" ht="12.75">
      <c r="A24" s="57">
        <f t="shared" si="0"/>
        <v>559</v>
      </c>
      <c r="B24" s="57" t="s">
        <v>146</v>
      </c>
      <c r="C24" s="58">
        <f t="shared" si="1"/>
        <v>559</v>
      </c>
      <c r="D24" s="58" t="s">
        <v>140</v>
      </c>
      <c r="E24" s="57">
        <f t="shared" si="2"/>
        <v>359</v>
      </c>
      <c r="F24" s="57" t="s">
        <v>140</v>
      </c>
      <c r="G24" s="58">
        <f t="shared" si="3"/>
        <v>359</v>
      </c>
      <c r="H24" s="58" t="s">
        <v>146</v>
      </c>
      <c r="I24" s="57">
        <f t="shared" si="4"/>
        <v>559</v>
      </c>
      <c r="J24" s="57" t="s">
        <v>140</v>
      </c>
      <c r="N24" s="54"/>
      <c r="O24" s="54"/>
      <c r="P24" s="54"/>
      <c r="Q24" s="54"/>
      <c r="R24" s="54"/>
      <c r="S24" s="54"/>
      <c r="T24" s="54"/>
      <c r="U24" s="54"/>
    </row>
    <row r="25" spans="1:21" ht="12.75">
      <c r="A25" s="57">
        <f t="shared" si="0"/>
        <v>560</v>
      </c>
      <c r="B25" s="57" t="s">
        <v>146</v>
      </c>
      <c r="C25" s="58">
        <f t="shared" si="1"/>
        <v>560</v>
      </c>
      <c r="D25" s="58" t="s">
        <v>146</v>
      </c>
      <c r="E25" s="57">
        <f t="shared" si="2"/>
        <v>360</v>
      </c>
      <c r="F25" s="57" t="s">
        <v>140</v>
      </c>
      <c r="G25" s="58">
        <f t="shared" si="3"/>
        <v>360</v>
      </c>
      <c r="H25" s="58" t="s">
        <v>146</v>
      </c>
      <c r="I25" s="57">
        <f t="shared" si="4"/>
        <v>560</v>
      </c>
      <c r="J25" s="57" t="s">
        <v>140</v>
      </c>
      <c r="N25" s="54"/>
      <c r="O25" s="54"/>
      <c r="P25" s="54"/>
      <c r="Q25" s="54"/>
      <c r="R25" s="54"/>
      <c r="S25" s="54"/>
      <c r="T25" s="54"/>
      <c r="U25" s="54"/>
    </row>
    <row r="26" spans="1:21" ht="12.75">
      <c r="A26" s="57">
        <f t="shared" si="0"/>
        <v>561</v>
      </c>
      <c r="B26" s="57" t="s">
        <v>146</v>
      </c>
      <c r="C26" s="58">
        <f t="shared" si="1"/>
        <v>561</v>
      </c>
      <c r="D26" s="58" t="s">
        <v>146</v>
      </c>
      <c r="E26" s="57">
        <f t="shared" si="2"/>
        <v>361</v>
      </c>
      <c r="F26" s="57" t="s">
        <v>140</v>
      </c>
      <c r="G26" s="58">
        <f t="shared" si="3"/>
        <v>361</v>
      </c>
      <c r="H26" s="58" t="s">
        <v>146</v>
      </c>
      <c r="I26" s="57">
        <f t="shared" si="4"/>
        <v>561</v>
      </c>
      <c r="J26" s="57" t="s">
        <v>140</v>
      </c>
      <c r="N26" s="54"/>
      <c r="O26" s="54"/>
      <c r="P26" s="54"/>
      <c r="Q26" s="54"/>
      <c r="R26" s="54"/>
      <c r="S26" s="54"/>
      <c r="T26" s="54"/>
      <c r="U26" s="54"/>
    </row>
    <row r="27" spans="1:21" ht="12.75">
      <c r="A27" s="57">
        <f t="shared" si="0"/>
        <v>562</v>
      </c>
      <c r="B27" s="57" t="s">
        <v>146</v>
      </c>
      <c r="C27" s="58">
        <f t="shared" si="1"/>
        <v>562</v>
      </c>
      <c r="D27" s="58" t="s">
        <v>146</v>
      </c>
      <c r="E27" s="57">
        <f t="shared" si="2"/>
        <v>362</v>
      </c>
      <c r="F27" s="57" t="s">
        <v>140</v>
      </c>
      <c r="G27" s="58">
        <f t="shared" si="3"/>
        <v>362</v>
      </c>
      <c r="H27" s="58" t="s">
        <v>146</v>
      </c>
      <c r="I27" s="57">
        <f t="shared" si="4"/>
        <v>562</v>
      </c>
      <c r="J27" s="57" t="s">
        <v>140</v>
      </c>
      <c r="N27" s="54"/>
      <c r="O27" s="54"/>
      <c r="P27" s="54"/>
      <c r="Q27" s="54"/>
      <c r="R27" s="54"/>
      <c r="S27" s="54"/>
      <c r="T27" s="54"/>
      <c r="U27" s="54"/>
    </row>
    <row r="28" spans="1:21" ht="12.75">
      <c r="A28" s="57">
        <f t="shared" si="0"/>
        <v>563</v>
      </c>
      <c r="B28" s="57" t="s">
        <v>146</v>
      </c>
      <c r="C28" s="58">
        <f t="shared" si="1"/>
        <v>563</v>
      </c>
      <c r="D28" s="58" t="s">
        <v>146</v>
      </c>
      <c r="E28" s="57">
        <f t="shared" si="2"/>
        <v>363</v>
      </c>
      <c r="F28" s="57" t="s">
        <v>146</v>
      </c>
      <c r="G28" s="58">
        <f t="shared" si="3"/>
        <v>363</v>
      </c>
      <c r="H28" s="58" t="s">
        <v>146</v>
      </c>
      <c r="I28" s="57">
        <f t="shared" si="4"/>
        <v>563</v>
      </c>
      <c r="J28" s="57" t="s">
        <v>140</v>
      </c>
      <c r="N28" s="54"/>
      <c r="O28" s="54"/>
      <c r="P28" s="54"/>
      <c r="Q28" s="54"/>
      <c r="R28" s="54"/>
      <c r="S28" s="54"/>
      <c r="T28" s="54"/>
      <c r="U28" s="54"/>
    </row>
    <row r="29" spans="1:21" ht="12.75">
      <c r="A29" s="57">
        <f t="shared" si="0"/>
        <v>564</v>
      </c>
      <c r="B29" s="57" t="s">
        <v>146</v>
      </c>
      <c r="C29" s="58">
        <f t="shared" si="1"/>
        <v>564</v>
      </c>
      <c r="D29" s="58" t="s">
        <v>146</v>
      </c>
      <c r="E29" s="57">
        <f t="shared" si="2"/>
        <v>364</v>
      </c>
      <c r="F29" s="57" t="s">
        <v>146</v>
      </c>
      <c r="G29" s="58">
        <f t="shared" si="3"/>
        <v>364</v>
      </c>
      <c r="H29" s="58" t="s">
        <v>146</v>
      </c>
      <c r="I29" s="57">
        <f t="shared" si="4"/>
        <v>564</v>
      </c>
      <c r="J29" s="57" t="s">
        <v>140</v>
      </c>
      <c r="N29" s="54"/>
      <c r="O29" s="54"/>
      <c r="P29" s="54"/>
      <c r="Q29" s="54"/>
      <c r="R29" s="54"/>
      <c r="S29" s="54"/>
      <c r="T29" s="54"/>
      <c r="U29" s="54"/>
    </row>
    <row r="30" spans="1:21" ht="12.75">
      <c r="A30" s="57">
        <f t="shared" si="0"/>
        <v>565</v>
      </c>
      <c r="B30" s="57" t="s">
        <v>146</v>
      </c>
      <c r="C30" s="58">
        <f t="shared" si="1"/>
        <v>565</v>
      </c>
      <c r="D30" s="58" t="s">
        <v>146</v>
      </c>
      <c r="E30" s="57">
        <f t="shared" si="2"/>
        <v>365</v>
      </c>
      <c r="F30" s="57" t="s">
        <v>146</v>
      </c>
      <c r="G30" s="58">
        <f t="shared" si="3"/>
        <v>365</v>
      </c>
      <c r="H30" s="58" t="s">
        <v>146</v>
      </c>
      <c r="I30" s="57">
        <f t="shared" si="4"/>
        <v>565</v>
      </c>
      <c r="J30" s="57" t="s">
        <v>146</v>
      </c>
      <c r="N30" s="54"/>
      <c r="O30" s="54"/>
      <c r="P30" s="54"/>
      <c r="Q30" s="54"/>
      <c r="R30" s="54"/>
      <c r="S30" s="54"/>
      <c r="T30" s="54"/>
      <c r="U30" s="54"/>
    </row>
    <row r="31" spans="1:10" ht="12.75">
      <c r="A31" s="57">
        <f t="shared" si="0"/>
        <v>566</v>
      </c>
      <c r="B31" s="57" t="s">
        <v>146</v>
      </c>
      <c r="C31" s="58">
        <f t="shared" si="1"/>
        <v>566</v>
      </c>
      <c r="D31" s="58" t="s">
        <v>146</v>
      </c>
      <c r="E31" s="57">
        <f t="shared" si="2"/>
        <v>366</v>
      </c>
      <c r="F31" s="57" t="s">
        <v>146</v>
      </c>
      <c r="G31" s="58">
        <f t="shared" si="3"/>
        <v>366</v>
      </c>
      <c r="H31" s="58" t="s">
        <v>146</v>
      </c>
      <c r="I31" s="57">
        <f t="shared" si="4"/>
        <v>566</v>
      </c>
      <c r="J31" s="57" t="s">
        <v>146</v>
      </c>
    </row>
    <row r="32" spans="1:10" ht="12.75">
      <c r="A32" s="57">
        <f t="shared" si="0"/>
        <v>567</v>
      </c>
      <c r="B32" s="57" t="s">
        <v>146</v>
      </c>
      <c r="C32" s="58">
        <f t="shared" si="1"/>
        <v>567</v>
      </c>
      <c r="D32" s="58" t="s">
        <v>146</v>
      </c>
      <c r="E32" s="57">
        <f t="shared" si="2"/>
        <v>367</v>
      </c>
      <c r="F32" s="57" t="s">
        <v>146</v>
      </c>
      <c r="G32" s="58">
        <f t="shared" si="3"/>
        <v>367</v>
      </c>
      <c r="H32" s="58" t="s">
        <v>146</v>
      </c>
      <c r="I32" s="57">
        <f t="shared" si="4"/>
        <v>567</v>
      </c>
      <c r="J32" s="57" t="s">
        <v>146</v>
      </c>
    </row>
    <row r="33" spans="1:10" ht="12.75">
      <c r="A33" s="57">
        <f t="shared" si="0"/>
        <v>568</v>
      </c>
      <c r="B33" s="57" t="s">
        <v>146</v>
      </c>
      <c r="C33" s="58">
        <f t="shared" si="1"/>
        <v>568</v>
      </c>
      <c r="D33" s="58" t="s">
        <v>146</v>
      </c>
      <c r="E33" s="57">
        <f t="shared" si="2"/>
        <v>368</v>
      </c>
      <c r="F33" s="57" t="s">
        <v>146</v>
      </c>
      <c r="G33" s="58">
        <f t="shared" si="3"/>
        <v>368</v>
      </c>
      <c r="H33" s="58" t="s">
        <v>146</v>
      </c>
      <c r="I33" s="57">
        <f t="shared" si="4"/>
        <v>568</v>
      </c>
      <c r="J33" s="57" t="s">
        <v>146</v>
      </c>
    </row>
    <row r="34" spans="1:10" ht="12.75">
      <c r="A34" s="57">
        <f t="shared" si="0"/>
        <v>569</v>
      </c>
      <c r="B34" s="57" t="s">
        <v>146</v>
      </c>
      <c r="C34" s="58">
        <f t="shared" si="1"/>
        <v>569</v>
      </c>
      <c r="D34" s="58" t="s">
        <v>146</v>
      </c>
      <c r="E34" s="57">
        <f t="shared" si="2"/>
        <v>369</v>
      </c>
      <c r="F34" s="57" t="s">
        <v>146</v>
      </c>
      <c r="G34" s="58">
        <f t="shared" si="3"/>
        <v>369</v>
      </c>
      <c r="H34" s="58" t="s">
        <v>146</v>
      </c>
      <c r="I34" s="57">
        <f t="shared" si="4"/>
        <v>569</v>
      </c>
      <c r="J34" s="57" t="s">
        <v>146</v>
      </c>
    </row>
    <row r="35" spans="1:10" ht="12.75">
      <c r="A35" s="57">
        <f t="shared" si="0"/>
        <v>570</v>
      </c>
      <c r="B35" s="57" t="s">
        <v>146</v>
      </c>
      <c r="C35" s="58">
        <f t="shared" si="1"/>
        <v>570</v>
      </c>
      <c r="D35" s="58" t="s">
        <v>146</v>
      </c>
      <c r="E35" s="57">
        <f t="shared" si="2"/>
        <v>370</v>
      </c>
      <c r="F35" s="57" t="s">
        <v>146</v>
      </c>
      <c r="G35" s="58">
        <f t="shared" si="3"/>
        <v>370</v>
      </c>
      <c r="H35" s="58" t="s">
        <v>146</v>
      </c>
      <c r="I35" s="57">
        <f t="shared" si="4"/>
        <v>570</v>
      </c>
      <c r="J35" s="57" t="s">
        <v>146</v>
      </c>
    </row>
    <row r="36" spans="1:10" ht="12.75">
      <c r="A36" s="57">
        <f t="shared" si="0"/>
        <v>571</v>
      </c>
      <c r="B36" s="57" t="s">
        <v>146</v>
      </c>
      <c r="C36" s="58">
        <f t="shared" si="1"/>
        <v>571</v>
      </c>
      <c r="D36" s="58" t="s">
        <v>146</v>
      </c>
      <c r="E36" s="57">
        <f t="shared" si="2"/>
        <v>371</v>
      </c>
      <c r="F36" s="57" t="s">
        <v>146</v>
      </c>
      <c r="G36" s="58">
        <f t="shared" si="3"/>
        <v>371</v>
      </c>
      <c r="H36" s="58" t="s">
        <v>146</v>
      </c>
      <c r="I36" s="57">
        <f t="shared" si="4"/>
        <v>571</v>
      </c>
      <c r="J36" s="57" t="s">
        <v>146</v>
      </c>
    </row>
    <row r="37" spans="1:10" ht="12.75">
      <c r="A37" s="57">
        <f t="shared" si="0"/>
        <v>572</v>
      </c>
      <c r="B37" s="57" t="s">
        <v>146</v>
      </c>
      <c r="C37" s="58">
        <f t="shared" si="1"/>
        <v>572</v>
      </c>
      <c r="D37" s="58" t="s">
        <v>146</v>
      </c>
      <c r="E37" s="57">
        <f t="shared" si="2"/>
        <v>372</v>
      </c>
      <c r="F37" s="57" t="s">
        <v>146</v>
      </c>
      <c r="G37" s="58">
        <f t="shared" si="3"/>
        <v>372</v>
      </c>
      <c r="H37" s="58" t="s">
        <v>146</v>
      </c>
      <c r="I37" s="57">
        <f t="shared" si="4"/>
        <v>572</v>
      </c>
      <c r="J37" s="57" t="s">
        <v>146</v>
      </c>
    </row>
    <row r="38" spans="1:10" ht="12.75">
      <c r="A38" s="57">
        <f t="shared" si="0"/>
        <v>573</v>
      </c>
      <c r="B38" s="57" t="s">
        <v>146</v>
      </c>
      <c r="C38" s="58">
        <f t="shared" si="1"/>
        <v>573</v>
      </c>
      <c r="D38" s="58" t="s">
        <v>146</v>
      </c>
      <c r="E38" s="57">
        <f t="shared" si="2"/>
        <v>373</v>
      </c>
      <c r="F38" s="57" t="s">
        <v>146</v>
      </c>
      <c r="G38" s="58">
        <f t="shared" si="3"/>
        <v>373</v>
      </c>
      <c r="H38" s="58" t="s">
        <v>146</v>
      </c>
      <c r="I38" s="57">
        <f t="shared" si="4"/>
        <v>573</v>
      </c>
      <c r="J38" s="57" t="s">
        <v>146</v>
      </c>
    </row>
    <row r="39" spans="1:10" ht="12.75">
      <c r="A39" s="57">
        <f t="shared" si="0"/>
        <v>574</v>
      </c>
      <c r="B39" s="57" t="s">
        <v>146</v>
      </c>
      <c r="C39" s="58">
        <f t="shared" si="1"/>
        <v>574</v>
      </c>
      <c r="D39" s="58" t="s">
        <v>146</v>
      </c>
      <c r="E39" s="57">
        <f t="shared" si="2"/>
        <v>374</v>
      </c>
      <c r="F39" s="57" t="s">
        <v>146</v>
      </c>
      <c r="G39" s="58">
        <f t="shared" si="3"/>
        <v>374</v>
      </c>
      <c r="H39" s="58" t="s">
        <v>146</v>
      </c>
      <c r="I39" s="57">
        <f t="shared" si="4"/>
        <v>574</v>
      </c>
      <c r="J39" s="57" t="s">
        <v>146</v>
      </c>
    </row>
    <row r="40" spans="1:10" ht="12.75">
      <c r="A40" s="57">
        <f t="shared" si="0"/>
        <v>575</v>
      </c>
      <c r="B40" s="57" t="s">
        <v>146</v>
      </c>
      <c r="C40" s="58">
        <f t="shared" si="1"/>
        <v>575</v>
      </c>
      <c r="D40" s="58" t="s">
        <v>146</v>
      </c>
      <c r="E40" s="57">
        <f t="shared" si="2"/>
        <v>375</v>
      </c>
      <c r="F40" s="57" t="s">
        <v>146</v>
      </c>
      <c r="G40" s="58">
        <f t="shared" si="3"/>
        <v>375</v>
      </c>
      <c r="H40" s="58" t="s">
        <v>146</v>
      </c>
      <c r="I40" s="57">
        <f t="shared" si="4"/>
        <v>575</v>
      </c>
      <c r="J40" s="57" t="s">
        <v>146</v>
      </c>
    </row>
    <row r="41" spans="1:10" ht="12.75">
      <c r="A41" s="57">
        <f t="shared" si="0"/>
        <v>576</v>
      </c>
      <c r="B41" s="57" t="s">
        <v>146</v>
      </c>
      <c r="C41" s="58">
        <f t="shared" si="1"/>
        <v>576</v>
      </c>
      <c r="D41" s="58" t="s">
        <v>146</v>
      </c>
      <c r="E41" s="57">
        <f t="shared" si="2"/>
        <v>376</v>
      </c>
      <c r="F41" s="57" t="s">
        <v>146</v>
      </c>
      <c r="G41" s="58">
        <f t="shared" si="3"/>
        <v>376</v>
      </c>
      <c r="H41" s="58" t="s">
        <v>146</v>
      </c>
      <c r="I41" s="57">
        <f t="shared" si="4"/>
        <v>576</v>
      </c>
      <c r="J41" s="57" t="s">
        <v>146</v>
      </c>
    </row>
    <row r="42" spans="1:10" ht="12.75">
      <c r="A42" s="57">
        <f t="shared" si="0"/>
        <v>577</v>
      </c>
      <c r="B42" s="57" t="s">
        <v>146</v>
      </c>
      <c r="C42" s="58">
        <f t="shared" si="1"/>
        <v>577</v>
      </c>
      <c r="D42" s="58" t="s">
        <v>146</v>
      </c>
      <c r="E42" s="57">
        <f t="shared" si="2"/>
        <v>377</v>
      </c>
      <c r="F42" s="57" t="s">
        <v>146</v>
      </c>
      <c r="G42" s="58">
        <f t="shared" si="3"/>
        <v>377</v>
      </c>
      <c r="H42" s="58" t="s">
        <v>146</v>
      </c>
      <c r="I42" s="57">
        <f t="shared" si="4"/>
        <v>577</v>
      </c>
      <c r="J42" s="57" t="s">
        <v>146</v>
      </c>
    </row>
    <row r="43" spans="1:10" ht="12.75">
      <c r="A43" s="57">
        <f t="shared" si="0"/>
        <v>578</v>
      </c>
      <c r="B43" s="57" t="s">
        <v>146</v>
      </c>
      <c r="C43" s="58">
        <f t="shared" si="1"/>
        <v>578</v>
      </c>
      <c r="D43" s="58" t="s">
        <v>146</v>
      </c>
      <c r="E43" s="57">
        <f t="shared" si="2"/>
        <v>378</v>
      </c>
      <c r="F43" s="57" t="s">
        <v>146</v>
      </c>
      <c r="G43" s="58">
        <f t="shared" si="3"/>
        <v>378</v>
      </c>
      <c r="H43" s="58" t="s">
        <v>146</v>
      </c>
      <c r="I43" s="57">
        <f t="shared" si="4"/>
        <v>578</v>
      </c>
      <c r="J43" s="57" t="s">
        <v>146</v>
      </c>
    </row>
    <row r="44" spans="1:10" ht="12.75">
      <c r="A44" s="57">
        <f t="shared" si="0"/>
        <v>579</v>
      </c>
      <c r="B44" s="57" t="s">
        <v>146</v>
      </c>
      <c r="C44" s="58">
        <f t="shared" si="1"/>
        <v>579</v>
      </c>
      <c r="D44" s="58" t="s">
        <v>146</v>
      </c>
      <c r="E44" s="57">
        <f t="shared" si="2"/>
        <v>379</v>
      </c>
      <c r="F44" s="57" t="s">
        <v>146</v>
      </c>
      <c r="G44" s="58">
        <f t="shared" si="3"/>
        <v>379</v>
      </c>
      <c r="H44" s="58" t="s">
        <v>146</v>
      </c>
      <c r="I44" s="57">
        <f t="shared" si="4"/>
        <v>579</v>
      </c>
      <c r="J44" s="57" t="s">
        <v>146</v>
      </c>
    </row>
    <row r="45" spans="1:10" ht="12.75">
      <c r="A45" s="57">
        <v>580</v>
      </c>
      <c r="B45" s="57" t="s">
        <v>146</v>
      </c>
      <c r="C45" s="58">
        <v>580</v>
      </c>
      <c r="D45" s="58" t="s">
        <v>146</v>
      </c>
      <c r="E45" s="57">
        <v>380</v>
      </c>
      <c r="F45" s="57" t="s">
        <v>146</v>
      </c>
      <c r="G45" s="58">
        <v>380</v>
      </c>
      <c r="H45" s="58" t="s">
        <v>146</v>
      </c>
      <c r="I45" s="57">
        <v>580</v>
      </c>
      <c r="J45" s="57" t="s">
        <v>146</v>
      </c>
    </row>
    <row r="46" spans="1:10" ht="12.75">
      <c r="A46" s="57">
        <f aca="true" t="shared" si="5" ref="A46:A65">A45+1</f>
        <v>581</v>
      </c>
      <c r="B46" s="57" t="s">
        <v>146</v>
      </c>
      <c r="C46" s="58">
        <f aca="true" t="shared" si="6" ref="C46:C65">C45+1</f>
        <v>581</v>
      </c>
      <c r="D46" s="58" t="s">
        <v>146</v>
      </c>
      <c r="E46" s="57">
        <f aca="true" t="shared" si="7" ref="E46:E65">E45+1</f>
        <v>381</v>
      </c>
      <c r="F46" s="57" t="s">
        <v>146</v>
      </c>
      <c r="G46" s="58">
        <f aca="true" t="shared" si="8" ref="G46:G65">G45+1</f>
        <v>381</v>
      </c>
      <c r="H46" s="58" t="s">
        <v>146</v>
      </c>
      <c r="I46" s="57">
        <f aca="true" t="shared" si="9" ref="I46:I65">I45+1</f>
        <v>581</v>
      </c>
      <c r="J46" s="57" t="s">
        <v>146</v>
      </c>
    </row>
    <row r="47" spans="1:10" ht="12.75">
      <c r="A47" s="57">
        <f t="shared" si="5"/>
        <v>582</v>
      </c>
      <c r="B47" s="57" t="s">
        <v>146</v>
      </c>
      <c r="C47" s="58">
        <f t="shared" si="6"/>
        <v>582</v>
      </c>
      <c r="D47" s="58" t="s">
        <v>146</v>
      </c>
      <c r="E47" s="57">
        <f t="shared" si="7"/>
        <v>382</v>
      </c>
      <c r="F47" s="57" t="s">
        <v>146</v>
      </c>
      <c r="G47" s="58">
        <f t="shared" si="8"/>
        <v>382</v>
      </c>
      <c r="H47" s="58" t="s">
        <v>146</v>
      </c>
      <c r="I47" s="57">
        <f t="shared" si="9"/>
        <v>582</v>
      </c>
      <c r="J47" s="57" t="s">
        <v>146</v>
      </c>
    </row>
    <row r="48" spans="1:10" ht="12.75">
      <c r="A48" s="57">
        <f t="shared" si="5"/>
        <v>583</v>
      </c>
      <c r="B48" s="57" t="s">
        <v>146</v>
      </c>
      <c r="C48" s="58">
        <f t="shared" si="6"/>
        <v>583</v>
      </c>
      <c r="D48" s="58" t="s">
        <v>146</v>
      </c>
      <c r="E48" s="57">
        <f t="shared" si="7"/>
        <v>383</v>
      </c>
      <c r="F48" s="57" t="s">
        <v>146</v>
      </c>
      <c r="G48" s="58">
        <f t="shared" si="8"/>
        <v>383</v>
      </c>
      <c r="H48" s="58" t="s">
        <v>146</v>
      </c>
      <c r="I48" s="57">
        <f t="shared" si="9"/>
        <v>583</v>
      </c>
      <c r="J48" s="57" t="s">
        <v>146</v>
      </c>
    </row>
    <row r="49" spans="1:10" ht="12.75">
      <c r="A49" s="57">
        <f t="shared" si="5"/>
        <v>584</v>
      </c>
      <c r="B49" s="57" t="s">
        <v>146</v>
      </c>
      <c r="C49" s="58">
        <f t="shared" si="6"/>
        <v>584</v>
      </c>
      <c r="D49" s="58" t="s">
        <v>146</v>
      </c>
      <c r="E49" s="57">
        <f t="shared" si="7"/>
        <v>384</v>
      </c>
      <c r="F49" s="57" t="s">
        <v>146</v>
      </c>
      <c r="G49" s="58">
        <f t="shared" si="8"/>
        <v>384</v>
      </c>
      <c r="H49" s="58" t="s">
        <v>146</v>
      </c>
      <c r="I49" s="57">
        <f t="shared" si="9"/>
        <v>584</v>
      </c>
      <c r="J49" s="57" t="s">
        <v>146</v>
      </c>
    </row>
    <row r="50" spans="1:10" ht="12.75">
      <c r="A50" s="57">
        <f t="shared" si="5"/>
        <v>585</v>
      </c>
      <c r="B50" s="57" t="s">
        <v>146</v>
      </c>
      <c r="C50" s="58">
        <f t="shared" si="6"/>
        <v>585</v>
      </c>
      <c r="D50" s="58" t="s">
        <v>146</v>
      </c>
      <c r="E50" s="57">
        <f t="shared" si="7"/>
        <v>385</v>
      </c>
      <c r="F50" s="57" t="s">
        <v>146</v>
      </c>
      <c r="G50" s="58">
        <f t="shared" si="8"/>
        <v>385</v>
      </c>
      <c r="H50" s="58" t="s">
        <v>146</v>
      </c>
      <c r="I50" s="57">
        <f t="shared" si="9"/>
        <v>585</v>
      </c>
      <c r="J50" s="57" t="s">
        <v>146</v>
      </c>
    </row>
    <row r="51" spans="1:10" ht="12.75">
      <c r="A51" s="57">
        <f t="shared" si="5"/>
        <v>586</v>
      </c>
      <c r="B51" s="57" t="s">
        <v>146</v>
      </c>
      <c r="C51" s="58">
        <f t="shared" si="6"/>
        <v>586</v>
      </c>
      <c r="D51" s="58" t="s">
        <v>146</v>
      </c>
      <c r="E51" s="57">
        <f t="shared" si="7"/>
        <v>386</v>
      </c>
      <c r="F51" s="57" t="s">
        <v>146</v>
      </c>
      <c r="G51" s="58">
        <f t="shared" si="8"/>
        <v>386</v>
      </c>
      <c r="H51" s="58" t="s">
        <v>146</v>
      </c>
      <c r="I51" s="57">
        <f t="shared" si="9"/>
        <v>586</v>
      </c>
      <c r="J51" s="57" t="s">
        <v>146</v>
      </c>
    </row>
    <row r="52" spans="1:10" ht="12.75">
      <c r="A52" s="57">
        <f t="shared" si="5"/>
        <v>587</v>
      </c>
      <c r="B52" s="57" t="s">
        <v>146</v>
      </c>
      <c r="C52" s="58">
        <f t="shared" si="6"/>
        <v>587</v>
      </c>
      <c r="D52" s="58" t="s">
        <v>146</v>
      </c>
      <c r="E52" s="57">
        <f t="shared" si="7"/>
        <v>387</v>
      </c>
      <c r="F52" s="57" t="s">
        <v>146</v>
      </c>
      <c r="G52" s="58">
        <f t="shared" si="8"/>
        <v>387</v>
      </c>
      <c r="H52" s="58" t="s">
        <v>146</v>
      </c>
      <c r="I52" s="57">
        <f t="shared" si="9"/>
        <v>587</v>
      </c>
      <c r="J52" s="57" t="s">
        <v>146</v>
      </c>
    </row>
    <row r="53" spans="1:10" ht="12.75">
      <c r="A53" s="57">
        <f t="shared" si="5"/>
        <v>588</v>
      </c>
      <c r="B53" s="57" t="s">
        <v>146</v>
      </c>
      <c r="C53" s="58">
        <f t="shared" si="6"/>
        <v>588</v>
      </c>
      <c r="D53" s="58" t="s">
        <v>146</v>
      </c>
      <c r="E53" s="57">
        <f t="shared" si="7"/>
        <v>388</v>
      </c>
      <c r="F53" s="57" t="s">
        <v>146</v>
      </c>
      <c r="G53" s="58">
        <f t="shared" si="8"/>
        <v>388</v>
      </c>
      <c r="H53" s="58" t="s">
        <v>146</v>
      </c>
      <c r="I53" s="57">
        <f t="shared" si="9"/>
        <v>588</v>
      </c>
      <c r="J53" s="57" t="s">
        <v>146</v>
      </c>
    </row>
    <row r="54" spans="1:10" ht="12.75">
      <c r="A54" s="57">
        <f t="shared" si="5"/>
        <v>589</v>
      </c>
      <c r="B54" s="57" t="s">
        <v>146</v>
      </c>
      <c r="C54" s="58">
        <f t="shared" si="6"/>
        <v>589</v>
      </c>
      <c r="D54" s="58" t="s">
        <v>146</v>
      </c>
      <c r="E54" s="57">
        <f t="shared" si="7"/>
        <v>389</v>
      </c>
      <c r="F54" s="57" t="s">
        <v>146</v>
      </c>
      <c r="G54" s="58">
        <f t="shared" si="8"/>
        <v>389</v>
      </c>
      <c r="H54" s="58" t="s">
        <v>146</v>
      </c>
      <c r="I54" s="57">
        <f t="shared" si="9"/>
        <v>589</v>
      </c>
      <c r="J54" s="57" t="s">
        <v>146</v>
      </c>
    </row>
    <row r="55" spans="1:10" ht="12.75">
      <c r="A55" s="57">
        <f t="shared" si="5"/>
        <v>590</v>
      </c>
      <c r="B55" s="57" t="s">
        <v>146</v>
      </c>
      <c r="C55" s="58">
        <f t="shared" si="6"/>
        <v>590</v>
      </c>
      <c r="D55" s="58" t="s">
        <v>146</v>
      </c>
      <c r="E55" s="57">
        <f t="shared" si="7"/>
        <v>390</v>
      </c>
      <c r="F55" s="57" t="s">
        <v>146</v>
      </c>
      <c r="G55" s="58">
        <f t="shared" si="8"/>
        <v>390</v>
      </c>
      <c r="H55" s="58" t="s">
        <v>146</v>
      </c>
      <c r="I55" s="57">
        <f t="shared" si="9"/>
        <v>590</v>
      </c>
      <c r="J55" s="57" t="s">
        <v>146</v>
      </c>
    </row>
    <row r="56" spans="1:10" ht="12.75">
      <c r="A56" s="57">
        <f t="shared" si="5"/>
        <v>591</v>
      </c>
      <c r="B56" s="57" t="s">
        <v>146</v>
      </c>
      <c r="C56" s="58">
        <f t="shared" si="6"/>
        <v>591</v>
      </c>
      <c r="D56" s="58" t="s">
        <v>146</v>
      </c>
      <c r="E56" s="57">
        <f t="shared" si="7"/>
        <v>391</v>
      </c>
      <c r="F56" s="57" t="s">
        <v>146</v>
      </c>
      <c r="G56" s="58">
        <f t="shared" si="8"/>
        <v>391</v>
      </c>
      <c r="H56" s="58" t="s">
        <v>146</v>
      </c>
      <c r="I56" s="57">
        <f t="shared" si="9"/>
        <v>591</v>
      </c>
      <c r="J56" s="57" t="s">
        <v>146</v>
      </c>
    </row>
    <row r="57" spans="1:10" ht="12.75">
      <c r="A57" s="57">
        <f t="shared" si="5"/>
        <v>592</v>
      </c>
      <c r="B57" s="57" t="s">
        <v>146</v>
      </c>
      <c r="C57" s="58">
        <f t="shared" si="6"/>
        <v>592</v>
      </c>
      <c r="D57" s="58" t="s">
        <v>146</v>
      </c>
      <c r="E57" s="57">
        <f t="shared" si="7"/>
        <v>392</v>
      </c>
      <c r="F57" s="57" t="s">
        <v>146</v>
      </c>
      <c r="G57" s="58">
        <f t="shared" si="8"/>
        <v>392</v>
      </c>
      <c r="H57" s="58" t="s">
        <v>146</v>
      </c>
      <c r="I57" s="57">
        <f t="shared" si="9"/>
        <v>592</v>
      </c>
      <c r="J57" s="57" t="s">
        <v>146</v>
      </c>
    </row>
    <row r="58" spans="1:10" ht="12.75">
      <c r="A58" s="57">
        <f t="shared" si="5"/>
        <v>593</v>
      </c>
      <c r="B58" s="57" t="s">
        <v>146</v>
      </c>
      <c r="C58" s="58">
        <f t="shared" si="6"/>
        <v>593</v>
      </c>
      <c r="D58" s="58" t="s">
        <v>146</v>
      </c>
      <c r="E58" s="57">
        <f t="shared" si="7"/>
        <v>393</v>
      </c>
      <c r="F58" s="57" t="s">
        <v>146</v>
      </c>
      <c r="G58" s="58">
        <f t="shared" si="8"/>
        <v>393</v>
      </c>
      <c r="H58" s="58" t="s">
        <v>146</v>
      </c>
      <c r="I58" s="57">
        <f t="shared" si="9"/>
        <v>593</v>
      </c>
      <c r="J58" s="57" t="s">
        <v>146</v>
      </c>
    </row>
    <row r="59" spans="1:10" ht="12.75">
      <c r="A59" s="57">
        <f t="shared" si="5"/>
        <v>594</v>
      </c>
      <c r="B59" s="57" t="s">
        <v>146</v>
      </c>
      <c r="C59" s="58">
        <f t="shared" si="6"/>
        <v>594</v>
      </c>
      <c r="D59" s="58" t="s">
        <v>146</v>
      </c>
      <c r="E59" s="57">
        <f t="shared" si="7"/>
        <v>394</v>
      </c>
      <c r="F59" s="57" t="s">
        <v>146</v>
      </c>
      <c r="G59" s="58">
        <f t="shared" si="8"/>
        <v>394</v>
      </c>
      <c r="H59" s="58" t="s">
        <v>146</v>
      </c>
      <c r="I59" s="57">
        <f t="shared" si="9"/>
        <v>594</v>
      </c>
      <c r="J59" s="57" t="s">
        <v>146</v>
      </c>
    </row>
    <row r="60" spans="1:10" ht="12.75">
      <c r="A60" s="57">
        <f t="shared" si="5"/>
        <v>595</v>
      </c>
      <c r="B60" s="57" t="s">
        <v>146</v>
      </c>
      <c r="C60" s="58">
        <f t="shared" si="6"/>
        <v>595</v>
      </c>
      <c r="D60" s="58" t="s">
        <v>146</v>
      </c>
      <c r="E60" s="57">
        <f t="shared" si="7"/>
        <v>395</v>
      </c>
      <c r="F60" s="57" t="s">
        <v>146</v>
      </c>
      <c r="G60" s="58">
        <f t="shared" si="8"/>
        <v>395</v>
      </c>
      <c r="H60" s="58" t="s">
        <v>146</v>
      </c>
      <c r="I60" s="57">
        <f t="shared" si="9"/>
        <v>595</v>
      </c>
      <c r="J60" s="57" t="s">
        <v>146</v>
      </c>
    </row>
    <row r="61" spans="1:10" ht="12.75">
      <c r="A61" s="57">
        <f t="shared" si="5"/>
        <v>596</v>
      </c>
      <c r="B61" s="57" t="s">
        <v>146</v>
      </c>
      <c r="C61" s="58">
        <f t="shared" si="6"/>
        <v>596</v>
      </c>
      <c r="D61" s="58" t="s">
        <v>146</v>
      </c>
      <c r="E61" s="57">
        <f t="shared" si="7"/>
        <v>396</v>
      </c>
      <c r="F61" s="57" t="s">
        <v>146</v>
      </c>
      <c r="G61" s="58">
        <f t="shared" si="8"/>
        <v>396</v>
      </c>
      <c r="H61" s="58" t="s">
        <v>146</v>
      </c>
      <c r="I61" s="57">
        <f t="shared" si="9"/>
        <v>596</v>
      </c>
      <c r="J61" s="57" t="s">
        <v>146</v>
      </c>
    </row>
    <row r="62" spans="1:10" ht="12.75">
      <c r="A62" s="57">
        <f t="shared" si="5"/>
        <v>597</v>
      </c>
      <c r="B62" s="57" t="s">
        <v>146</v>
      </c>
      <c r="C62" s="58">
        <f t="shared" si="6"/>
        <v>597</v>
      </c>
      <c r="D62" s="58" t="s">
        <v>146</v>
      </c>
      <c r="E62" s="57">
        <f t="shared" si="7"/>
        <v>397</v>
      </c>
      <c r="F62" s="57" t="s">
        <v>146</v>
      </c>
      <c r="G62" s="58">
        <f t="shared" si="8"/>
        <v>397</v>
      </c>
      <c r="H62" s="58" t="s">
        <v>146</v>
      </c>
      <c r="I62" s="57">
        <f t="shared" si="9"/>
        <v>597</v>
      </c>
      <c r="J62" s="57" t="s">
        <v>146</v>
      </c>
    </row>
    <row r="63" spans="1:10" ht="12.75">
      <c r="A63" s="57">
        <f t="shared" si="5"/>
        <v>598</v>
      </c>
      <c r="B63" s="57" t="s">
        <v>146</v>
      </c>
      <c r="C63" s="58">
        <f t="shared" si="6"/>
        <v>598</v>
      </c>
      <c r="D63" s="58" t="s">
        <v>146</v>
      </c>
      <c r="E63" s="57">
        <f t="shared" si="7"/>
        <v>398</v>
      </c>
      <c r="F63" s="57" t="s">
        <v>146</v>
      </c>
      <c r="G63" s="58">
        <f t="shared" si="8"/>
        <v>398</v>
      </c>
      <c r="H63" s="58" t="s">
        <v>146</v>
      </c>
      <c r="I63" s="57">
        <f t="shared" si="9"/>
        <v>598</v>
      </c>
      <c r="J63" s="57" t="s">
        <v>146</v>
      </c>
    </row>
    <row r="64" spans="1:10" ht="12.75">
      <c r="A64" s="57">
        <f t="shared" si="5"/>
        <v>599</v>
      </c>
      <c r="B64" s="57" t="s">
        <v>146</v>
      </c>
      <c r="C64" s="58">
        <f t="shared" si="6"/>
        <v>599</v>
      </c>
      <c r="D64" s="58" t="s">
        <v>146</v>
      </c>
      <c r="E64" s="57">
        <f t="shared" si="7"/>
        <v>399</v>
      </c>
      <c r="F64" s="57" t="s">
        <v>146</v>
      </c>
      <c r="G64" s="58">
        <f t="shared" si="8"/>
        <v>399</v>
      </c>
      <c r="H64" s="58" t="s">
        <v>146</v>
      </c>
      <c r="I64" s="57">
        <f t="shared" si="9"/>
        <v>599</v>
      </c>
      <c r="J64" s="57" t="s">
        <v>146</v>
      </c>
    </row>
    <row r="65" spans="1:10" ht="12.75">
      <c r="A65" s="57">
        <f t="shared" si="5"/>
        <v>600</v>
      </c>
      <c r="B65" s="57" t="s">
        <v>146</v>
      </c>
      <c r="C65" s="58">
        <f t="shared" si="6"/>
        <v>600</v>
      </c>
      <c r="D65" s="58" t="s">
        <v>146</v>
      </c>
      <c r="E65" s="57">
        <f t="shared" si="7"/>
        <v>400</v>
      </c>
      <c r="F65" s="57" t="s">
        <v>146</v>
      </c>
      <c r="G65" s="58">
        <f t="shared" si="8"/>
        <v>400</v>
      </c>
      <c r="H65" s="58" t="s">
        <v>146</v>
      </c>
      <c r="I65" s="57">
        <f t="shared" si="9"/>
        <v>600</v>
      </c>
      <c r="J65" s="57" t="s">
        <v>146</v>
      </c>
    </row>
  </sheetData>
  <sheetProtection/>
  <mergeCells count="5">
    <mergeCell ref="A1:B1"/>
    <mergeCell ref="C1:D1"/>
    <mergeCell ref="E1:F1"/>
    <mergeCell ref="G1:H1"/>
    <mergeCell ref="I1:J1"/>
  </mergeCells>
  <printOptions/>
  <pageMargins left="0.14027777777777778" right="0.14027777777777778" top="0.25972222222222224" bottom="0.22013888888888888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3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2.4218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1.140625" style="3" customWidth="1"/>
    <col min="14" max="14" width="1.8515625" style="4" customWidth="1"/>
    <col min="15" max="26" width="18.421875" style="4" customWidth="1"/>
    <col min="27" max="30" width="15.7109375" style="4" customWidth="1"/>
    <col min="31" max="31" width="19.00390625" style="4" customWidth="1"/>
    <col min="32" max="37" width="15.7109375" style="4" customWidth="1"/>
    <col min="38" max="39" width="9.140625" style="3" customWidth="1"/>
    <col min="59" max="16384" width="9.140625" style="3" customWidth="1"/>
  </cols>
  <sheetData>
    <row r="2" spans="1:4" ht="12.75">
      <c r="A2" s="3"/>
      <c r="B2" s="3"/>
      <c r="C2" s="3"/>
      <c r="D2" s="3"/>
    </row>
    <row r="5" spans="1:13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9" spans="1:37" s="6" customFormat="1" ht="24.75" customHeight="1">
      <c r="A9" s="264" t="s">
        <v>316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5"/>
      <c r="O9" s="250">
        <v>2017</v>
      </c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2"/>
      <c r="AB9" s="253">
        <v>2016</v>
      </c>
      <c r="AC9" s="251"/>
      <c r="AD9" s="251"/>
      <c r="AE9" s="251"/>
      <c r="AF9" s="251"/>
      <c r="AG9" s="251"/>
      <c r="AH9" s="251"/>
      <c r="AI9" s="251"/>
      <c r="AJ9" s="251"/>
      <c r="AK9" s="254"/>
    </row>
    <row r="10" spans="1:37" s="6" customFormat="1" ht="12.75" customHeight="1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5" t="s">
        <v>224</v>
      </c>
      <c r="H10" s="266"/>
      <c r="I10" s="266"/>
      <c r="J10" s="266"/>
      <c r="K10" s="267"/>
      <c r="L10" s="7" t="s">
        <v>7</v>
      </c>
      <c r="M10" s="8" t="s">
        <v>8</v>
      </c>
      <c r="N10" s="9"/>
      <c r="O10" s="177">
        <v>43002</v>
      </c>
      <c r="P10" s="177">
        <v>42994</v>
      </c>
      <c r="Q10" s="177">
        <v>42932</v>
      </c>
      <c r="R10" s="177">
        <v>42987</v>
      </c>
      <c r="S10" s="177">
        <v>42911</v>
      </c>
      <c r="T10" s="177">
        <v>42827</v>
      </c>
      <c r="U10" s="177">
        <v>42805</v>
      </c>
      <c r="V10" s="177">
        <v>42799</v>
      </c>
      <c r="W10" s="177">
        <v>42791</v>
      </c>
      <c r="X10" s="177">
        <v>42778</v>
      </c>
      <c r="Y10" s="177">
        <v>42771</v>
      </c>
      <c r="Z10" s="177">
        <v>42756</v>
      </c>
      <c r="AA10" s="230">
        <v>42749</v>
      </c>
      <c r="AB10" s="210">
        <v>42714</v>
      </c>
      <c r="AC10" s="180">
        <v>42694</v>
      </c>
      <c r="AD10" s="180">
        <v>42687</v>
      </c>
      <c r="AE10" s="180">
        <v>42680</v>
      </c>
      <c r="AF10" s="180">
        <v>42679</v>
      </c>
      <c r="AG10" s="180">
        <v>42679</v>
      </c>
      <c r="AH10" s="180">
        <v>42672</v>
      </c>
      <c r="AI10" s="180">
        <v>42703</v>
      </c>
      <c r="AJ10" s="180">
        <v>42658</v>
      </c>
      <c r="AK10" s="177">
        <v>42645</v>
      </c>
    </row>
    <row r="11" spans="1:37" s="6" customFormat="1" ht="12.75">
      <c r="A11" s="256"/>
      <c r="B11" s="256"/>
      <c r="C11" s="256"/>
      <c r="D11" s="256"/>
      <c r="E11" s="259"/>
      <c r="F11" s="260"/>
      <c r="G11" s="255">
        <v>1</v>
      </c>
      <c r="H11" s="255">
        <v>2</v>
      </c>
      <c r="I11" s="255">
        <v>3</v>
      </c>
      <c r="J11" s="255">
        <v>4</v>
      </c>
      <c r="K11" s="255">
        <v>5</v>
      </c>
      <c r="L11" s="7" t="s">
        <v>9</v>
      </c>
      <c r="M11" s="11" t="s">
        <v>10</v>
      </c>
      <c r="N11" s="9"/>
      <c r="O11" s="178" t="s">
        <v>11</v>
      </c>
      <c r="P11" s="130" t="s">
        <v>11</v>
      </c>
      <c r="Q11" s="178" t="s">
        <v>11</v>
      </c>
      <c r="R11" s="178" t="s">
        <v>378</v>
      </c>
      <c r="S11" s="178" t="s">
        <v>261</v>
      </c>
      <c r="T11" s="130" t="s">
        <v>11</v>
      </c>
      <c r="U11" s="130" t="s">
        <v>214</v>
      </c>
      <c r="V11" s="130" t="s">
        <v>333</v>
      </c>
      <c r="W11" s="130" t="s">
        <v>11</v>
      </c>
      <c r="X11" s="130" t="s">
        <v>252</v>
      </c>
      <c r="Y11" s="130" t="s">
        <v>11</v>
      </c>
      <c r="Z11" s="130" t="s">
        <v>308</v>
      </c>
      <c r="AA11" s="231" t="s">
        <v>11</v>
      </c>
      <c r="AB11" s="158" t="s">
        <v>156</v>
      </c>
      <c r="AC11" s="100" t="s">
        <v>11</v>
      </c>
      <c r="AD11" s="100" t="s">
        <v>81</v>
      </c>
      <c r="AE11" s="100" t="s">
        <v>264</v>
      </c>
      <c r="AF11" s="100" t="s">
        <v>81</v>
      </c>
      <c r="AG11" s="100" t="s">
        <v>81</v>
      </c>
      <c r="AH11" s="100" t="s">
        <v>11</v>
      </c>
      <c r="AI11" s="100" t="s">
        <v>299</v>
      </c>
      <c r="AJ11" s="100" t="s">
        <v>232</v>
      </c>
      <c r="AK11" s="130" t="s">
        <v>268</v>
      </c>
    </row>
    <row r="12" spans="1:37" s="6" customFormat="1" ht="12.75">
      <c r="A12" s="256"/>
      <c r="B12" s="256"/>
      <c r="C12" s="256"/>
      <c r="D12" s="256"/>
      <c r="E12" s="261"/>
      <c r="F12" s="262"/>
      <c r="G12" s="256"/>
      <c r="H12" s="256"/>
      <c r="I12" s="256"/>
      <c r="J12" s="256"/>
      <c r="K12" s="256"/>
      <c r="L12" s="12" t="s">
        <v>10</v>
      </c>
      <c r="M12" s="13" t="s">
        <v>12</v>
      </c>
      <c r="N12" s="14"/>
      <c r="O12" s="209" t="s">
        <v>370</v>
      </c>
      <c r="P12" s="131" t="s">
        <v>374</v>
      </c>
      <c r="Q12" s="179" t="s">
        <v>359</v>
      </c>
      <c r="R12" s="209" t="s">
        <v>377</v>
      </c>
      <c r="S12" s="209" t="s">
        <v>364</v>
      </c>
      <c r="T12" s="131" t="s">
        <v>342</v>
      </c>
      <c r="U12" s="131" t="s">
        <v>273</v>
      </c>
      <c r="V12" s="131" t="s">
        <v>334</v>
      </c>
      <c r="W12" s="131" t="s">
        <v>313</v>
      </c>
      <c r="X12" s="131" t="s">
        <v>310</v>
      </c>
      <c r="Y12" s="131" t="s">
        <v>312</v>
      </c>
      <c r="Z12" s="131" t="s">
        <v>298</v>
      </c>
      <c r="AA12" s="232" t="s">
        <v>213</v>
      </c>
      <c r="AB12" s="159" t="s">
        <v>84</v>
      </c>
      <c r="AC12" s="101" t="s">
        <v>14</v>
      </c>
      <c r="AD12" s="101" t="s">
        <v>16</v>
      </c>
      <c r="AE12" s="101" t="s">
        <v>291</v>
      </c>
      <c r="AF12" s="101" t="s">
        <v>13</v>
      </c>
      <c r="AG12" s="101" t="s">
        <v>287</v>
      </c>
      <c r="AH12" s="101" t="s">
        <v>298</v>
      </c>
      <c r="AI12" s="101" t="s">
        <v>300</v>
      </c>
      <c r="AJ12" s="101" t="s">
        <v>233</v>
      </c>
      <c r="AK12" s="131" t="s">
        <v>269</v>
      </c>
    </row>
    <row r="13" spans="13:37" ht="12.75">
      <c r="M13" s="147"/>
      <c r="O13" s="148"/>
      <c r="P13" s="148"/>
      <c r="Q13" s="148"/>
      <c r="R13" s="119"/>
      <c r="S13" s="148"/>
      <c r="T13" s="148"/>
      <c r="U13" s="148"/>
      <c r="V13" s="148"/>
      <c r="W13" s="148"/>
      <c r="X13" s="148"/>
      <c r="Y13" s="148"/>
      <c r="Z13" s="148"/>
      <c r="AA13" s="219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</row>
    <row r="14" spans="1:37" ht="12.75">
      <c r="A14" s="15">
        <f aca="true" t="shared" si="0" ref="A14:A33">A13+1</f>
        <v>1</v>
      </c>
      <c r="B14" s="31" t="s">
        <v>186</v>
      </c>
      <c r="C14" s="190">
        <v>12401</v>
      </c>
      <c r="D14" s="63" t="s">
        <v>246</v>
      </c>
      <c r="E14" s="157">
        <f>MAX(O14:T14)</f>
        <v>602.7</v>
      </c>
      <c r="F14" s="18" t="str">
        <f>VLOOKUP(E14,TabelaD!$C$3:$D$256,2,TRUE)</f>
        <v>Não</v>
      </c>
      <c r="G14" s="157">
        <f>LARGE(O14:AK14,1)</f>
        <v>602.7</v>
      </c>
      <c r="H14" s="157">
        <f>LARGE(O14:AK14,2)</f>
        <v>595.2</v>
      </c>
      <c r="I14" s="157">
        <f>LARGE(O14:AK14,3)</f>
        <v>592.8</v>
      </c>
      <c r="J14" s="157">
        <f>LARGE(O14:AK14,4)</f>
        <v>586.6</v>
      </c>
      <c r="K14" s="157">
        <f>LARGE(O14:AK14,5)</f>
        <v>566.2</v>
      </c>
      <c r="L14" s="163">
        <f>SUM(G14:K14)</f>
        <v>2943.5</v>
      </c>
      <c r="M14" s="161">
        <f>L14/5</f>
        <v>588.7</v>
      </c>
      <c r="N14" s="22"/>
      <c r="O14" s="181">
        <v>602.7</v>
      </c>
      <c r="P14" s="181">
        <v>0</v>
      </c>
      <c r="Q14" s="181">
        <v>0</v>
      </c>
      <c r="R14" s="181">
        <v>0</v>
      </c>
      <c r="S14" s="181">
        <v>595.2</v>
      </c>
      <c r="T14" s="181">
        <v>592.8</v>
      </c>
      <c r="U14" s="181">
        <v>0</v>
      </c>
      <c r="V14" s="181">
        <v>0</v>
      </c>
      <c r="W14" s="181">
        <v>0</v>
      </c>
      <c r="X14" s="181">
        <v>0</v>
      </c>
      <c r="Y14" s="181">
        <v>586.6</v>
      </c>
      <c r="Z14" s="181">
        <v>0</v>
      </c>
      <c r="AA14" s="233">
        <v>0</v>
      </c>
      <c r="AB14" s="211">
        <v>561.2</v>
      </c>
      <c r="AC14" s="181">
        <v>565.5</v>
      </c>
      <c r="AD14" s="181">
        <v>0</v>
      </c>
      <c r="AE14" s="181">
        <v>555.4</v>
      </c>
      <c r="AF14" s="181">
        <v>554</v>
      </c>
      <c r="AG14" s="181">
        <v>0</v>
      </c>
      <c r="AH14" s="181">
        <v>0</v>
      </c>
      <c r="AI14" s="181">
        <v>566.2</v>
      </c>
      <c r="AJ14" s="181">
        <v>0</v>
      </c>
      <c r="AK14" s="181">
        <v>558</v>
      </c>
    </row>
    <row r="15" spans="1:37" ht="12.75">
      <c r="A15" s="15">
        <f>A14+1</f>
        <v>2</v>
      </c>
      <c r="B15" s="31" t="s">
        <v>241</v>
      </c>
      <c r="C15" s="190">
        <v>13711</v>
      </c>
      <c r="D15" s="63" t="s">
        <v>164</v>
      </c>
      <c r="E15" s="157">
        <f>MAX(O15:T15)</f>
        <v>587.7</v>
      </c>
      <c r="F15" s="18" t="str">
        <f>VLOOKUP(E15,TabelaD!$C$3:$D$256,2,TRUE)</f>
        <v>Não</v>
      </c>
      <c r="G15" s="157">
        <f>LARGE(O15:AK15,1)</f>
        <v>587.7</v>
      </c>
      <c r="H15" s="157">
        <f>LARGE(O15:AK15,2)</f>
        <v>587.2</v>
      </c>
      <c r="I15" s="157">
        <f>LARGE(O15:AK15,3)</f>
        <v>585.7</v>
      </c>
      <c r="J15" s="157">
        <f>LARGE(O15:AK15,4)</f>
        <v>585.5</v>
      </c>
      <c r="K15" s="157">
        <f>LARGE(O15:AK15,5)</f>
        <v>583.8</v>
      </c>
      <c r="L15" s="163">
        <f>SUM(G15:K15)</f>
        <v>2929.9000000000005</v>
      </c>
      <c r="M15" s="161">
        <f>L15/5</f>
        <v>585.9800000000001</v>
      </c>
      <c r="N15" s="22"/>
      <c r="O15" s="181">
        <v>583.8</v>
      </c>
      <c r="P15" s="181">
        <v>0</v>
      </c>
      <c r="Q15" s="181">
        <v>0</v>
      </c>
      <c r="R15" s="181">
        <v>0</v>
      </c>
      <c r="S15" s="181">
        <v>587.7</v>
      </c>
      <c r="T15" s="181">
        <v>0</v>
      </c>
      <c r="U15" s="181">
        <v>0</v>
      </c>
      <c r="V15" s="181">
        <v>0</v>
      </c>
      <c r="W15" s="181">
        <v>0</v>
      </c>
      <c r="X15" s="181">
        <v>575.6</v>
      </c>
      <c r="Y15" s="181">
        <v>585.5</v>
      </c>
      <c r="Z15" s="181">
        <v>0</v>
      </c>
      <c r="AA15" s="233">
        <v>587.2</v>
      </c>
      <c r="AB15" s="211">
        <v>581.5</v>
      </c>
      <c r="AC15" s="181">
        <v>580.7</v>
      </c>
      <c r="AD15" s="181">
        <v>585.7</v>
      </c>
      <c r="AE15" s="181">
        <v>0</v>
      </c>
      <c r="AF15" s="181">
        <v>0</v>
      </c>
      <c r="AG15" s="181">
        <v>0</v>
      </c>
      <c r="AH15" s="181">
        <v>0</v>
      </c>
      <c r="AI15" s="181">
        <v>0</v>
      </c>
      <c r="AJ15" s="181">
        <v>567.1</v>
      </c>
      <c r="AK15" s="181">
        <v>0</v>
      </c>
    </row>
    <row r="16" spans="1:37" ht="12.75">
      <c r="A16" s="15">
        <f t="shared" si="0"/>
        <v>3</v>
      </c>
      <c r="B16" s="31" t="s">
        <v>260</v>
      </c>
      <c r="C16" s="190">
        <v>13978</v>
      </c>
      <c r="D16" s="63" t="s">
        <v>246</v>
      </c>
      <c r="E16" s="157">
        <f>MAX(O16:T16)</f>
        <v>577.1</v>
      </c>
      <c r="F16" s="18" t="str">
        <f>VLOOKUP(E16,TabelaD!$C$3:$D$256,2,TRUE)</f>
        <v>Não</v>
      </c>
      <c r="G16" s="157">
        <f>LARGE(O16:AK16,1)</f>
        <v>577.1</v>
      </c>
      <c r="H16" s="157">
        <f>LARGE(O16:AK16,2)</f>
        <v>566.6</v>
      </c>
      <c r="I16" s="157">
        <f>LARGE(O16:AK16,3)</f>
        <v>559.7</v>
      </c>
      <c r="J16" s="157">
        <f>LARGE(O16:AK16,4)</f>
        <v>543.4</v>
      </c>
      <c r="K16" s="157">
        <f>LARGE(O16:AK16,5)</f>
        <v>542</v>
      </c>
      <c r="L16" s="163">
        <f>SUM(G16:K16)</f>
        <v>2788.8</v>
      </c>
      <c r="M16" s="161">
        <f>L16/5</f>
        <v>557.76</v>
      </c>
      <c r="N16" s="22"/>
      <c r="O16" s="181">
        <v>0</v>
      </c>
      <c r="P16" s="181">
        <v>0</v>
      </c>
      <c r="Q16" s="181">
        <v>577.1</v>
      </c>
      <c r="R16" s="181">
        <v>0</v>
      </c>
      <c r="S16" s="181">
        <v>566.6</v>
      </c>
      <c r="T16" s="181">
        <v>542</v>
      </c>
      <c r="U16" s="181">
        <v>0</v>
      </c>
      <c r="V16" s="181">
        <v>0</v>
      </c>
      <c r="W16" s="181">
        <v>0</v>
      </c>
      <c r="X16" s="181">
        <v>0</v>
      </c>
      <c r="Y16" s="181">
        <v>559.7</v>
      </c>
      <c r="Z16" s="181">
        <v>0</v>
      </c>
      <c r="AA16" s="233">
        <v>0</v>
      </c>
      <c r="AB16" s="211">
        <v>537.1</v>
      </c>
      <c r="AC16" s="181">
        <v>515.5</v>
      </c>
      <c r="AD16" s="181">
        <v>0</v>
      </c>
      <c r="AE16" s="181">
        <v>537.8</v>
      </c>
      <c r="AF16" s="181">
        <v>543.4</v>
      </c>
      <c r="AG16" s="181">
        <v>0</v>
      </c>
      <c r="AH16" s="181">
        <v>0</v>
      </c>
      <c r="AI16" s="181">
        <v>535.5</v>
      </c>
      <c r="AJ16" s="181">
        <v>0</v>
      </c>
      <c r="AK16" s="181">
        <v>0</v>
      </c>
    </row>
    <row r="17" spans="1:37" ht="12.75">
      <c r="A17" s="15">
        <f t="shared" si="0"/>
        <v>4</v>
      </c>
      <c r="B17" s="34" t="s">
        <v>256</v>
      </c>
      <c r="C17" s="195">
        <v>13850</v>
      </c>
      <c r="D17" s="166" t="s">
        <v>14</v>
      </c>
      <c r="E17" s="157">
        <f>MAX(O17:T17)</f>
        <v>561.9</v>
      </c>
      <c r="F17" s="18" t="str">
        <f>VLOOKUP(E17,TabelaD!$C$3:$D$256,2,TRUE)</f>
        <v>Não</v>
      </c>
      <c r="G17" s="157">
        <f>LARGE(O17:AK17,1)</f>
        <v>570</v>
      </c>
      <c r="H17" s="157">
        <f>LARGE(O17:AK17,2)</f>
        <v>561.9</v>
      </c>
      <c r="I17" s="157">
        <f>LARGE(O17:AK17,3)</f>
        <v>557.1</v>
      </c>
      <c r="J17" s="157">
        <f>LARGE(O17:AK17,4)</f>
        <v>552.4</v>
      </c>
      <c r="K17" s="157">
        <f>LARGE(O17:AK17,5)</f>
        <v>543.9</v>
      </c>
      <c r="L17" s="163">
        <f>SUM(G17:K17)</f>
        <v>2785.3</v>
      </c>
      <c r="M17" s="161">
        <f>L17/5</f>
        <v>557.0600000000001</v>
      </c>
      <c r="N17" s="22"/>
      <c r="O17" s="181">
        <v>561.9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557.1</v>
      </c>
      <c r="W17" s="181">
        <v>0</v>
      </c>
      <c r="X17" s="181">
        <v>570</v>
      </c>
      <c r="Y17" s="181">
        <v>0</v>
      </c>
      <c r="Z17" s="181">
        <v>0</v>
      </c>
      <c r="AA17" s="233">
        <v>502.2</v>
      </c>
      <c r="AB17" s="211">
        <v>543.9</v>
      </c>
      <c r="AC17" s="181">
        <v>541.7</v>
      </c>
      <c r="AD17" s="181">
        <v>498</v>
      </c>
      <c r="AE17" s="181">
        <v>552.4</v>
      </c>
      <c r="AF17" s="181">
        <v>0</v>
      </c>
      <c r="AG17" s="181">
        <v>0</v>
      </c>
      <c r="AH17" s="181">
        <v>0</v>
      </c>
      <c r="AI17" s="181">
        <v>0</v>
      </c>
      <c r="AJ17" s="181">
        <v>0</v>
      </c>
      <c r="AK17" s="181">
        <v>467.1</v>
      </c>
    </row>
    <row r="18" spans="1:37" ht="12.75">
      <c r="A18" s="15">
        <f t="shared" si="0"/>
        <v>5</v>
      </c>
      <c r="B18" s="31" t="s">
        <v>234</v>
      </c>
      <c r="C18" s="190">
        <v>13590</v>
      </c>
      <c r="D18" s="63" t="s">
        <v>14</v>
      </c>
      <c r="E18" s="157">
        <f>MAX(O18:T18)</f>
        <v>531.5</v>
      </c>
      <c r="F18" s="18" t="str">
        <f>VLOOKUP(E18,TabelaD!$C$3:$D$256,2,TRUE)</f>
        <v>Não</v>
      </c>
      <c r="G18" s="157">
        <f>LARGE(O18:AK18,1)</f>
        <v>534.2</v>
      </c>
      <c r="H18" s="157">
        <f>LARGE(O18:AK18,2)</f>
        <v>531.5</v>
      </c>
      <c r="I18" s="157">
        <f>LARGE(O18:AK18,3)</f>
        <v>529.3</v>
      </c>
      <c r="J18" s="157">
        <f>LARGE(O18:AK18,4)</f>
        <v>516.7</v>
      </c>
      <c r="K18" s="157">
        <f>LARGE(O18:AK18,5)</f>
        <v>499.2</v>
      </c>
      <c r="L18" s="163">
        <f>SUM(G18:K18)</f>
        <v>2610.8999999999996</v>
      </c>
      <c r="M18" s="161">
        <f>L18/5</f>
        <v>522.18</v>
      </c>
      <c r="N18" s="22"/>
      <c r="O18" s="181">
        <v>531.5</v>
      </c>
      <c r="P18" s="181">
        <v>0</v>
      </c>
      <c r="Q18" s="181">
        <v>0</v>
      </c>
      <c r="R18" s="181">
        <v>0</v>
      </c>
      <c r="S18" s="181">
        <v>0</v>
      </c>
      <c r="T18" s="181">
        <v>492.6</v>
      </c>
      <c r="U18" s="181">
        <v>0</v>
      </c>
      <c r="V18" s="181">
        <v>0</v>
      </c>
      <c r="W18" s="181">
        <v>0</v>
      </c>
      <c r="X18" s="181">
        <v>534.2</v>
      </c>
      <c r="Y18" s="181">
        <v>0</v>
      </c>
      <c r="Z18" s="181">
        <v>0</v>
      </c>
      <c r="AA18" s="233">
        <v>529.3</v>
      </c>
      <c r="AB18" s="211">
        <v>499.2</v>
      </c>
      <c r="AC18" s="181">
        <v>516.7</v>
      </c>
      <c r="AD18" s="181">
        <v>444.2</v>
      </c>
      <c r="AE18" s="181">
        <v>414.4</v>
      </c>
      <c r="AF18" s="181">
        <v>0</v>
      </c>
      <c r="AG18" s="181">
        <v>0</v>
      </c>
      <c r="AH18" s="181">
        <v>0</v>
      </c>
      <c r="AI18" s="181">
        <v>0</v>
      </c>
      <c r="AJ18" s="181">
        <v>0</v>
      </c>
      <c r="AK18" s="181">
        <v>0</v>
      </c>
    </row>
    <row r="19" spans="1:37" ht="12.75">
      <c r="A19" s="15">
        <f t="shared" si="0"/>
        <v>6</v>
      </c>
      <c r="B19" s="34" t="s">
        <v>226</v>
      </c>
      <c r="C19" s="195">
        <v>13588</v>
      </c>
      <c r="D19" s="166" t="s">
        <v>14</v>
      </c>
      <c r="E19" s="157">
        <f>MAX(O19:T19)</f>
        <v>0</v>
      </c>
      <c r="F19" s="18" t="e">
        <f>VLOOKUP(E19,TabelaD!$C$3:$D$256,2,TRUE)</f>
        <v>#N/A</v>
      </c>
      <c r="G19" s="157">
        <f>LARGE(O19:AK19,1)</f>
        <v>526.3</v>
      </c>
      <c r="H19" s="157">
        <f>LARGE(O19:AK19,2)</f>
        <v>525.3</v>
      </c>
      <c r="I19" s="157">
        <f>LARGE(O19:AK19,3)</f>
        <v>508.9</v>
      </c>
      <c r="J19" s="157">
        <f>LARGE(O19:AK19,4)</f>
        <v>508.7</v>
      </c>
      <c r="K19" s="157">
        <f>LARGE(O19:AK19,5)</f>
        <v>503.8</v>
      </c>
      <c r="L19" s="163">
        <f>SUM(G19:K19)</f>
        <v>2573</v>
      </c>
      <c r="M19" s="161">
        <f>L19/5</f>
        <v>514.6</v>
      </c>
      <c r="N19" s="22"/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479.8</v>
      </c>
      <c r="W19" s="181">
        <v>0</v>
      </c>
      <c r="X19" s="181">
        <v>499.5</v>
      </c>
      <c r="Y19" s="181">
        <v>508.9</v>
      </c>
      <c r="Z19" s="181">
        <v>0</v>
      </c>
      <c r="AA19" s="233">
        <v>526.3</v>
      </c>
      <c r="AB19" s="211">
        <v>525.3</v>
      </c>
      <c r="AC19" s="181">
        <v>503.8</v>
      </c>
      <c r="AD19" s="181">
        <v>488.3</v>
      </c>
      <c r="AE19" s="181">
        <v>508.7</v>
      </c>
      <c r="AF19" s="181">
        <v>0</v>
      </c>
      <c r="AG19" s="181">
        <v>0</v>
      </c>
      <c r="AH19" s="181">
        <v>0</v>
      </c>
      <c r="AI19" s="181">
        <v>485.2</v>
      </c>
      <c r="AJ19" s="181">
        <v>489.8</v>
      </c>
      <c r="AK19" s="181">
        <v>0</v>
      </c>
    </row>
    <row r="20" spans="1:37" ht="12.75">
      <c r="A20" s="15">
        <f t="shared" si="0"/>
        <v>7</v>
      </c>
      <c r="B20" s="31" t="s">
        <v>59</v>
      </c>
      <c r="C20" s="190">
        <v>12087</v>
      </c>
      <c r="D20" s="63" t="s">
        <v>66</v>
      </c>
      <c r="E20" s="157">
        <f>MAX(O20:T20)</f>
        <v>503.5</v>
      </c>
      <c r="F20" s="18" t="str">
        <f>VLOOKUP(E20,TabelaD!$C$3:$D$256,2,TRUE)</f>
        <v>Não</v>
      </c>
      <c r="G20" s="157">
        <f>LARGE(O20:AK20,1)</f>
        <v>512.1</v>
      </c>
      <c r="H20" s="157">
        <f>LARGE(O20:AK20,2)</f>
        <v>503.5</v>
      </c>
      <c r="I20" s="157">
        <f>LARGE(O20:AK20,3)</f>
        <v>462.3</v>
      </c>
      <c r="J20" s="157">
        <f>LARGE(O20:AK20,4)</f>
        <v>434.2</v>
      </c>
      <c r="K20" s="157">
        <f>LARGE(O20:AK20,5)</f>
        <v>411.7</v>
      </c>
      <c r="L20" s="163">
        <f>SUM(G20:K20)</f>
        <v>2323.8</v>
      </c>
      <c r="M20" s="161">
        <f>L20/5</f>
        <v>464.76000000000005</v>
      </c>
      <c r="N20" s="22"/>
      <c r="O20" s="181">
        <v>0</v>
      </c>
      <c r="P20" s="181">
        <v>0</v>
      </c>
      <c r="Q20" s="181">
        <v>0</v>
      </c>
      <c r="R20" s="181">
        <v>503.5</v>
      </c>
      <c r="S20" s="181">
        <v>0</v>
      </c>
      <c r="T20" s="181">
        <v>0</v>
      </c>
      <c r="U20" s="181">
        <v>512.1</v>
      </c>
      <c r="V20" s="181">
        <v>0</v>
      </c>
      <c r="W20" s="181">
        <v>0</v>
      </c>
      <c r="X20" s="181">
        <v>0</v>
      </c>
      <c r="Y20" s="181">
        <v>0</v>
      </c>
      <c r="Z20" s="181">
        <v>462.3</v>
      </c>
      <c r="AA20" s="233">
        <v>0</v>
      </c>
      <c r="AB20" s="211">
        <v>0</v>
      </c>
      <c r="AC20" s="181">
        <v>0</v>
      </c>
      <c r="AD20" s="181">
        <v>0</v>
      </c>
      <c r="AE20" s="181">
        <v>0</v>
      </c>
      <c r="AF20" s="181">
        <v>0</v>
      </c>
      <c r="AG20" s="181">
        <v>434.2</v>
      </c>
      <c r="AH20" s="181">
        <v>411.7</v>
      </c>
      <c r="AI20" s="181">
        <v>0</v>
      </c>
      <c r="AJ20" s="181">
        <v>0</v>
      </c>
      <c r="AK20" s="181">
        <v>0</v>
      </c>
    </row>
    <row r="21" spans="1:37" ht="12.75">
      <c r="A21" s="15">
        <f t="shared" si="0"/>
        <v>8</v>
      </c>
      <c r="B21" s="278" t="s">
        <v>366</v>
      </c>
      <c r="C21" s="194">
        <v>14255</v>
      </c>
      <c r="D21" s="64" t="s">
        <v>164</v>
      </c>
      <c r="E21" s="157">
        <f>MAX(O21:T21)</f>
        <v>565.3</v>
      </c>
      <c r="F21" s="18" t="str">
        <f>VLOOKUP(E21,TabelaD!$C$3:$D$256,2,TRUE)</f>
        <v>Não</v>
      </c>
      <c r="G21" s="157">
        <f>LARGE(O21:AK21,1)</f>
        <v>565.3</v>
      </c>
      <c r="H21" s="157">
        <f>LARGE(O21:AK21,2)</f>
        <v>561.4</v>
      </c>
      <c r="I21" s="157">
        <f>LARGE(O21:AK21,3)</f>
        <v>545.5</v>
      </c>
      <c r="J21" s="157">
        <f>LARGE(O21:AK21,4)</f>
        <v>0</v>
      </c>
      <c r="K21" s="157">
        <f>LARGE(O21:AK21,5)</f>
        <v>0</v>
      </c>
      <c r="L21" s="163">
        <f>SUM(G21:K21)</f>
        <v>1672.1999999999998</v>
      </c>
      <c r="M21" s="161">
        <f>L21/5</f>
        <v>334.43999999999994</v>
      </c>
      <c r="N21" s="22"/>
      <c r="O21" s="181">
        <v>545.5</v>
      </c>
      <c r="P21" s="181">
        <v>561.4</v>
      </c>
      <c r="Q21" s="181">
        <v>0</v>
      </c>
      <c r="R21" s="181">
        <v>0</v>
      </c>
      <c r="S21" s="181">
        <v>565.3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1">
        <v>0</v>
      </c>
      <c r="AA21" s="233">
        <v>0</v>
      </c>
      <c r="AB21" s="211">
        <v>0</v>
      </c>
      <c r="AC21" s="181">
        <v>0</v>
      </c>
      <c r="AD21" s="181">
        <v>0</v>
      </c>
      <c r="AE21" s="181">
        <v>0</v>
      </c>
      <c r="AF21" s="181">
        <v>0</v>
      </c>
      <c r="AG21" s="181">
        <v>0</v>
      </c>
      <c r="AH21" s="181">
        <v>0</v>
      </c>
      <c r="AI21" s="181">
        <v>0</v>
      </c>
      <c r="AJ21" s="181">
        <v>0</v>
      </c>
      <c r="AK21" s="181">
        <v>0</v>
      </c>
    </row>
    <row r="22" spans="1:37" ht="12.75">
      <c r="A22" s="15">
        <f t="shared" si="0"/>
        <v>9</v>
      </c>
      <c r="B22" s="222" t="s">
        <v>209</v>
      </c>
      <c r="C22" s="223">
        <v>13307</v>
      </c>
      <c r="D22" s="224" t="s">
        <v>14</v>
      </c>
      <c r="E22" s="157">
        <f>MAX(O22:T22)</f>
        <v>0</v>
      </c>
      <c r="F22" s="18" t="e">
        <f>VLOOKUP(E22,TabelaD!$C$3:$D$256,2,TRUE)</f>
        <v>#N/A</v>
      </c>
      <c r="G22" s="157">
        <f>LARGE(O22:AK22,1)</f>
        <v>551.4</v>
      </c>
      <c r="H22" s="157">
        <f>LARGE(O22:AK22,2)</f>
        <v>540.9</v>
      </c>
      <c r="I22" s="157">
        <f>LARGE(O22:AK22,3)</f>
        <v>538.4</v>
      </c>
      <c r="J22" s="157">
        <f>LARGE(O22:AK22,4)</f>
        <v>0</v>
      </c>
      <c r="K22" s="157">
        <f>LARGE(O22:AK22,5)</f>
        <v>0</v>
      </c>
      <c r="L22" s="163">
        <f>SUM(G22:K22)</f>
        <v>1630.6999999999998</v>
      </c>
      <c r="M22" s="161">
        <f>L22/5</f>
        <v>326.14</v>
      </c>
      <c r="N22" s="22"/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1">
        <v>0</v>
      </c>
      <c r="AA22" s="233">
        <v>0</v>
      </c>
      <c r="AB22" s="211">
        <v>540.9</v>
      </c>
      <c r="AC22" s="181">
        <v>551.4</v>
      </c>
      <c r="AD22" s="181">
        <v>538.4</v>
      </c>
      <c r="AE22" s="181">
        <v>0</v>
      </c>
      <c r="AF22" s="181">
        <v>0</v>
      </c>
      <c r="AG22" s="181">
        <v>0</v>
      </c>
      <c r="AH22" s="181">
        <v>0</v>
      </c>
      <c r="AI22" s="181">
        <v>0</v>
      </c>
      <c r="AJ22" s="181">
        <v>0</v>
      </c>
      <c r="AK22" s="181">
        <v>0</v>
      </c>
    </row>
    <row r="23" spans="1:37" ht="12.75">
      <c r="A23" s="43">
        <f t="shared" si="0"/>
        <v>10</v>
      </c>
      <c r="B23" s="122" t="s">
        <v>288</v>
      </c>
      <c r="C23" s="197">
        <v>13097</v>
      </c>
      <c r="D23" s="123" t="s">
        <v>150</v>
      </c>
      <c r="E23" s="157">
        <f>MAX(O23:T23)</f>
        <v>0</v>
      </c>
      <c r="F23" s="18" t="e">
        <f>VLOOKUP(E23,TabelaD!$C$3:$D$256,2,TRUE)</f>
        <v>#N/A</v>
      </c>
      <c r="G23" s="157">
        <f>LARGE(O23:AK23,1)</f>
        <v>560.8</v>
      </c>
      <c r="H23" s="157">
        <f>LARGE(O23:AK23,2)</f>
        <v>552.8</v>
      </c>
      <c r="I23" s="157">
        <f>LARGE(O23:AK23,3)</f>
        <v>0</v>
      </c>
      <c r="J23" s="157">
        <f>LARGE(O23:AK23,4)</f>
        <v>0</v>
      </c>
      <c r="K23" s="157">
        <f>LARGE(O23:AK23,5)</f>
        <v>0</v>
      </c>
      <c r="L23" s="163">
        <f>SUM(G23:K23)</f>
        <v>1113.6</v>
      </c>
      <c r="M23" s="161">
        <f>L23/5</f>
        <v>222.71999999999997</v>
      </c>
      <c r="N23" s="22"/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1">
        <v>0</v>
      </c>
      <c r="AA23" s="233">
        <v>0</v>
      </c>
      <c r="AB23" s="211">
        <v>0</v>
      </c>
      <c r="AC23" s="181">
        <v>0</v>
      </c>
      <c r="AD23" s="181">
        <v>0</v>
      </c>
      <c r="AE23" s="181">
        <v>0</v>
      </c>
      <c r="AF23" s="181">
        <v>0</v>
      </c>
      <c r="AG23" s="181">
        <v>552.8</v>
      </c>
      <c r="AH23" s="181">
        <v>560.8</v>
      </c>
      <c r="AI23" s="181">
        <v>0</v>
      </c>
      <c r="AJ23" s="181">
        <v>0</v>
      </c>
      <c r="AK23" s="181">
        <v>0</v>
      </c>
    </row>
    <row r="24" spans="1:58" s="4" customFormat="1" ht="12.75">
      <c r="A24" s="43">
        <f t="shared" si="0"/>
        <v>11</v>
      </c>
      <c r="B24" s="124" t="s">
        <v>88</v>
      </c>
      <c r="C24" s="196">
        <v>13851</v>
      </c>
      <c r="D24" s="17" t="s">
        <v>306</v>
      </c>
      <c r="E24" s="157">
        <f>MAX(O24:T24)</f>
        <v>0</v>
      </c>
      <c r="F24" s="18" t="e">
        <f>VLOOKUP(E24,TabelaD!$C$3:$D$256,2,TRUE)</f>
        <v>#N/A</v>
      </c>
      <c r="G24" s="157">
        <f>LARGE(O24:AK24,1)</f>
        <v>497.4</v>
      </c>
      <c r="H24" s="157">
        <f>LARGE(O24:AK24,2)</f>
        <v>482.9</v>
      </c>
      <c r="I24" s="157">
        <f>LARGE(O24:AK24,3)</f>
        <v>0</v>
      </c>
      <c r="J24" s="157">
        <f>LARGE(O24:AK24,4)</f>
        <v>0</v>
      </c>
      <c r="K24" s="157">
        <f>LARGE(O24:AK24,5)</f>
        <v>0</v>
      </c>
      <c r="L24" s="163">
        <f>SUM(G24:K24)</f>
        <v>980.3</v>
      </c>
      <c r="M24" s="161">
        <f>L24/5</f>
        <v>196.06</v>
      </c>
      <c r="N24" s="22"/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0</v>
      </c>
      <c r="Z24" s="181">
        <v>0</v>
      </c>
      <c r="AA24" s="233">
        <v>0</v>
      </c>
      <c r="AB24" s="211">
        <v>497.4</v>
      </c>
      <c r="AC24" s="181">
        <v>0</v>
      </c>
      <c r="AD24" s="181">
        <v>482.9</v>
      </c>
      <c r="AE24" s="181">
        <v>0</v>
      </c>
      <c r="AF24" s="181">
        <v>0</v>
      </c>
      <c r="AG24" s="181">
        <v>0</v>
      </c>
      <c r="AH24" s="181">
        <v>0</v>
      </c>
      <c r="AI24" s="181">
        <v>0</v>
      </c>
      <c r="AJ24" s="181">
        <v>0</v>
      </c>
      <c r="AK24" s="181">
        <v>0</v>
      </c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</row>
    <row r="25" spans="1:37" ht="12.75">
      <c r="A25" s="43">
        <f t="shared" si="0"/>
        <v>12</v>
      </c>
      <c r="B25" s="122" t="s">
        <v>289</v>
      </c>
      <c r="C25" s="197">
        <v>13979</v>
      </c>
      <c r="D25" s="123" t="s">
        <v>150</v>
      </c>
      <c r="E25" s="157">
        <f>MAX(O25:T25)</f>
        <v>0</v>
      </c>
      <c r="F25" s="18" t="e">
        <f>VLOOKUP(E25,TabelaD!$C$3:$D$256,2,TRUE)</f>
        <v>#N/A</v>
      </c>
      <c r="G25" s="157">
        <f>LARGE(O25:AK25,1)</f>
        <v>431.4</v>
      </c>
      <c r="H25" s="157">
        <f>LARGE(O25:AK25,2)</f>
        <v>340.3</v>
      </c>
      <c r="I25" s="157">
        <f>LARGE(O25:AK25,3)</f>
        <v>0</v>
      </c>
      <c r="J25" s="157">
        <f>LARGE(O25:AK25,4)</f>
        <v>0</v>
      </c>
      <c r="K25" s="157">
        <f>LARGE(O25:AK25,5)</f>
        <v>0</v>
      </c>
      <c r="L25" s="163">
        <f>SUM(G25:K25)</f>
        <v>771.7</v>
      </c>
      <c r="M25" s="161">
        <f>L25/5</f>
        <v>154.34</v>
      </c>
      <c r="N25" s="22"/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1">
        <v>0</v>
      </c>
      <c r="AA25" s="233">
        <v>0</v>
      </c>
      <c r="AB25" s="211">
        <v>0</v>
      </c>
      <c r="AC25" s="181">
        <v>0</v>
      </c>
      <c r="AD25" s="181">
        <v>0</v>
      </c>
      <c r="AE25" s="181">
        <v>0</v>
      </c>
      <c r="AF25" s="181">
        <v>0</v>
      </c>
      <c r="AG25" s="181">
        <v>431.4</v>
      </c>
      <c r="AH25" s="181">
        <v>340.3</v>
      </c>
      <c r="AI25" s="181">
        <v>0</v>
      </c>
      <c r="AJ25" s="181">
        <v>0</v>
      </c>
      <c r="AK25" s="181">
        <v>0</v>
      </c>
    </row>
    <row r="26" spans="1:37" ht="12.75">
      <c r="A26" s="43">
        <f t="shared" si="0"/>
        <v>13</v>
      </c>
      <c r="B26" s="124" t="s">
        <v>168</v>
      </c>
      <c r="C26" s="196">
        <v>11487</v>
      </c>
      <c r="D26" s="127" t="s">
        <v>87</v>
      </c>
      <c r="E26" s="157">
        <f>MAX(O26:T26)</f>
        <v>0</v>
      </c>
      <c r="F26" s="18" t="e">
        <f>VLOOKUP(E26,TabelaD!$C$3:$D$256,2,TRUE)</f>
        <v>#N/A</v>
      </c>
      <c r="G26" s="157">
        <f>LARGE(O26:AK26,1)</f>
        <v>402.4</v>
      </c>
      <c r="H26" s="157">
        <f>LARGE(O26:AK26,2)</f>
        <v>281.6</v>
      </c>
      <c r="I26" s="157">
        <f>LARGE(O26:AK26,3)</f>
        <v>0</v>
      </c>
      <c r="J26" s="157">
        <f>LARGE(O26:AK26,4)</f>
        <v>0</v>
      </c>
      <c r="K26" s="157">
        <f>LARGE(O26:AK26,5)</f>
        <v>0</v>
      </c>
      <c r="L26" s="163">
        <f>SUM(G26:K26)</f>
        <v>684</v>
      </c>
      <c r="M26" s="161">
        <f>L26/5</f>
        <v>136.8</v>
      </c>
      <c r="N26" s="22"/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281.6</v>
      </c>
      <c r="X26" s="181">
        <v>0</v>
      </c>
      <c r="Y26" s="181">
        <v>0</v>
      </c>
      <c r="Z26" s="181">
        <v>0</v>
      </c>
      <c r="AA26" s="233">
        <v>0</v>
      </c>
      <c r="AB26" s="211">
        <v>0</v>
      </c>
      <c r="AC26" s="181">
        <v>0</v>
      </c>
      <c r="AD26" s="181">
        <v>0</v>
      </c>
      <c r="AE26" s="181">
        <v>0</v>
      </c>
      <c r="AF26" s="181">
        <v>0</v>
      </c>
      <c r="AG26" s="181">
        <v>402.4</v>
      </c>
      <c r="AH26" s="181">
        <v>0</v>
      </c>
      <c r="AI26" s="181">
        <v>0</v>
      </c>
      <c r="AJ26" s="181">
        <v>0</v>
      </c>
      <c r="AK26" s="181">
        <v>0</v>
      </c>
    </row>
    <row r="27" spans="1:37" ht="12.75">
      <c r="A27" s="43">
        <f t="shared" si="0"/>
        <v>14</v>
      </c>
      <c r="B27" s="122" t="s">
        <v>302</v>
      </c>
      <c r="C27" s="197">
        <v>14024</v>
      </c>
      <c r="D27" s="123" t="s">
        <v>279</v>
      </c>
      <c r="E27" s="157">
        <f>MAX(O27:T27)</f>
        <v>0</v>
      </c>
      <c r="F27" s="18" t="e">
        <f>VLOOKUP(E27,TabelaD!$C$3:$D$256,2,TRUE)</f>
        <v>#N/A</v>
      </c>
      <c r="G27" s="157">
        <f>LARGE(O27:AK27,1)</f>
        <v>533.3</v>
      </c>
      <c r="H27" s="157">
        <f>LARGE(O27:AK27,2)</f>
        <v>0</v>
      </c>
      <c r="I27" s="157">
        <f>LARGE(O27:AK27,3)</f>
        <v>0</v>
      </c>
      <c r="J27" s="157">
        <f>LARGE(O27:AK27,4)</f>
        <v>0</v>
      </c>
      <c r="K27" s="157">
        <f>LARGE(O27:AK27,5)</f>
        <v>0</v>
      </c>
      <c r="L27" s="163">
        <f>SUM(G27:K27)</f>
        <v>533.3</v>
      </c>
      <c r="M27" s="161">
        <f>L27/5</f>
        <v>106.66</v>
      </c>
      <c r="N27" s="22"/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1">
        <v>0</v>
      </c>
      <c r="AA27" s="233">
        <v>0</v>
      </c>
      <c r="AB27" s="211">
        <v>533.3</v>
      </c>
      <c r="AC27" s="181">
        <v>0</v>
      </c>
      <c r="AD27" s="181">
        <v>0</v>
      </c>
      <c r="AE27" s="181">
        <v>0</v>
      </c>
      <c r="AF27" s="181">
        <v>0</v>
      </c>
      <c r="AG27" s="181">
        <v>0</v>
      </c>
      <c r="AH27" s="181">
        <v>0</v>
      </c>
      <c r="AI27" s="181">
        <v>0</v>
      </c>
      <c r="AJ27" s="181">
        <v>0</v>
      </c>
      <c r="AK27" s="181">
        <v>0</v>
      </c>
    </row>
    <row r="28" spans="1:37" ht="12.75">
      <c r="A28" s="43">
        <f t="shared" si="0"/>
        <v>15</v>
      </c>
      <c r="B28" s="122" t="s">
        <v>210</v>
      </c>
      <c r="C28" s="197">
        <v>13404</v>
      </c>
      <c r="D28" s="123" t="s">
        <v>150</v>
      </c>
      <c r="E28" s="157">
        <f>MAX(O28:T28)</f>
        <v>0</v>
      </c>
      <c r="F28" s="18" t="e">
        <f>VLOOKUP(E28,TabelaD!$C$3:$D$256,2,TRUE)</f>
        <v>#N/A</v>
      </c>
      <c r="G28" s="157">
        <f>LARGE(O28:AK28,1)</f>
        <v>471.6</v>
      </c>
      <c r="H28" s="157">
        <f>LARGE(O28:AK28,2)</f>
        <v>0</v>
      </c>
      <c r="I28" s="157">
        <f>LARGE(O28:AK28,3)</f>
        <v>0</v>
      </c>
      <c r="J28" s="157">
        <f>LARGE(O28:AK28,4)</f>
        <v>0</v>
      </c>
      <c r="K28" s="157">
        <f>LARGE(O28:AK28,5)</f>
        <v>0</v>
      </c>
      <c r="L28" s="163">
        <f>SUM(G28:K28)</f>
        <v>471.6</v>
      </c>
      <c r="M28" s="161">
        <f>L28/5</f>
        <v>94.32000000000001</v>
      </c>
      <c r="N28" s="22"/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1">
        <v>0</v>
      </c>
      <c r="AA28" s="233">
        <v>0</v>
      </c>
      <c r="AB28" s="211">
        <v>0</v>
      </c>
      <c r="AC28" s="181">
        <v>0</v>
      </c>
      <c r="AD28" s="181">
        <v>0</v>
      </c>
      <c r="AE28" s="181">
        <v>0</v>
      </c>
      <c r="AF28" s="181">
        <v>0</v>
      </c>
      <c r="AG28" s="181">
        <v>0</v>
      </c>
      <c r="AH28" s="181">
        <v>471.6</v>
      </c>
      <c r="AI28" s="181">
        <v>0</v>
      </c>
      <c r="AJ28" s="181">
        <v>0</v>
      </c>
      <c r="AK28" s="181">
        <v>0</v>
      </c>
    </row>
    <row r="29" spans="1:37" ht="12.75">
      <c r="A29" s="43">
        <f t="shared" si="0"/>
        <v>16</v>
      </c>
      <c r="B29" s="122" t="s">
        <v>311</v>
      </c>
      <c r="C29" s="197">
        <v>14134</v>
      </c>
      <c r="D29" s="123" t="s">
        <v>66</v>
      </c>
      <c r="E29" s="157">
        <f>MAX(O29:T29)</f>
        <v>0</v>
      </c>
      <c r="F29" s="18" t="e">
        <f>VLOOKUP(E29,TabelaD!$C$3:$D$256,2,TRUE)</f>
        <v>#N/A</v>
      </c>
      <c r="G29" s="157">
        <f>LARGE(O29:AK29,1)</f>
        <v>422.8</v>
      </c>
      <c r="H29" s="157">
        <f>LARGE(O29:AK29,2)</f>
        <v>0</v>
      </c>
      <c r="I29" s="157">
        <f>LARGE(O29:AK29,3)</f>
        <v>0</v>
      </c>
      <c r="J29" s="157">
        <f>LARGE(O29:AK29,4)</f>
        <v>0</v>
      </c>
      <c r="K29" s="157">
        <f>LARGE(O29:AK29,5)</f>
        <v>0</v>
      </c>
      <c r="L29" s="163">
        <f>SUM(G29:K29)</f>
        <v>422.8</v>
      </c>
      <c r="M29" s="161">
        <f>L29/5</f>
        <v>84.56</v>
      </c>
      <c r="N29" s="22"/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422.8</v>
      </c>
      <c r="V29" s="181">
        <v>0</v>
      </c>
      <c r="W29" s="181">
        <v>0</v>
      </c>
      <c r="X29" s="181">
        <v>0</v>
      </c>
      <c r="Y29" s="181">
        <v>0</v>
      </c>
      <c r="Z29" s="181">
        <v>0</v>
      </c>
      <c r="AA29" s="233">
        <v>0</v>
      </c>
      <c r="AB29" s="211">
        <v>0</v>
      </c>
      <c r="AC29" s="181">
        <v>0</v>
      </c>
      <c r="AD29" s="181">
        <v>0</v>
      </c>
      <c r="AE29" s="181">
        <v>0</v>
      </c>
      <c r="AF29" s="181">
        <v>0</v>
      </c>
      <c r="AG29" s="181">
        <v>0</v>
      </c>
      <c r="AH29" s="181">
        <v>0</v>
      </c>
      <c r="AI29" s="181">
        <v>0</v>
      </c>
      <c r="AJ29" s="181">
        <v>0</v>
      </c>
      <c r="AK29" s="181">
        <v>0</v>
      </c>
    </row>
    <row r="30" spans="1:37" ht="12.75">
      <c r="A30" s="43">
        <f t="shared" si="0"/>
        <v>17</v>
      </c>
      <c r="B30" s="122"/>
      <c r="C30" s="197"/>
      <c r="D30" s="123"/>
      <c r="E30" s="157">
        <f>MAX(O30:T30)</f>
        <v>0</v>
      </c>
      <c r="F30" s="18" t="e">
        <f>VLOOKUP(E30,TabelaD!$C$3:$D$256,2,TRUE)</f>
        <v>#N/A</v>
      </c>
      <c r="G30" s="157">
        <f>LARGE(O30:AK30,1)</f>
        <v>0</v>
      </c>
      <c r="H30" s="157">
        <f>LARGE(O30:AK30,2)</f>
        <v>0</v>
      </c>
      <c r="I30" s="157">
        <f>LARGE(O30:AK30,3)</f>
        <v>0</v>
      </c>
      <c r="J30" s="157">
        <f>LARGE(O30:AK30,4)</f>
        <v>0</v>
      </c>
      <c r="K30" s="157">
        <f>LARGE(O30:AK30,5)</f>
        <v>0</v>
      </c>
      <c r="L30" s="163">
        <f>SUM(G30:K30)</f>
        <v>0</v>
      </c>
      <c r="M30" s="161">
        <f>L30/5</f>
        <v>0</v>
      </c>
      <c r="N30" s="22"/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1">
        <v>0</v>
      </c>
      <c r="AA30" s="233">
        <v>0</v>
      </c>
      <c r="AB30" s="211">
        <v>0</v>
      </c>
      <c r="AC30" s="181">
        <v>0</v>
      </c>
      <c r="AD30" s="181">
        <v>0</v>
      </c>
      <c r="AE30" s="181">
        <v>0</v>
      </c>
      <c r="AF30" s="181">
        <v>0</v>
      </c>
      <c r="AG30" s="181">
        <v>0</v>
      </c>
      <c r="AH30" s="181">
        <v>0</v>
      </c>
      <c r="AI30" s="181">
        <v>0</v>
      </c>
      <c r="AJ30" s="181">
        <v>0</v>
      </c>
      <c r="AK30" s="181">
        <v>0</v>
      </c>
    </row>
    <row r="31" spans="1:37" ht="12.75">
      <c r="A31" s="43">
        <f t="shared" si="0"/>
        <v>18</v>
      </c>
      <c r="B31" s="122"/>
      <c r="C31" s="197"/>
      <c r="D31" s="123"/>
      <c r="E31" s="157">
        <f>MAX(O31:T31)</f>
        <v>0</v>
      </c>
      <c r="F31" s="18" t="e">
        <f>VLOOKUP(E31,TabelaD!$C$3:$D$256,2,TRUE)</f>
        <v>#N/A</v>
      </c>
      <c r="G31" s="157">
        <f>LARGE(O31:AK31,1)</f>
        <v>0</v>
      </c>
      <c r="H31" s="157">
        <f>LARGE(O31:AK31,2)</f>
        <v>0</v>
      </c>
      <c r="I31" s="157">
        <f>LARGE(O31:AK31,3)</f>
        <v>0</v>
      </c>
      <c r="J31" s="157">
        <f>LARGE(O31:AK31,4)</f>
        <v>0</v>
      </c>
      <c r="K31" s="157">
        <f>LARGE(O31:AK31,5)</f>
        <v>0</v>
      </c>
      <c r="L31" s="163">
        <f>SUM(G31:K31)</f>
        <v>0</v>
      </c>
      <c r="M31" s="161">
        <f>L31/5</f>
        <v>0</v>
      </c>
      <c r="N31" s="22"/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1">
        <v>0</v>
      </c>
      <c r="AA31" s="233">
        <v>0</v>
      </c>
      <c r="AB31" s="211">
        <v>0</v>
      </c>
      <c r="AC31" s="181">
        <v>0</v>
      </c>
      <c r="AD31" s="181">
        <v>0</v>
      </c>
      <c r="AE31" s="181">
        <v>0</v>
      </c>
      <c r="AF31" s="181">
        <v>0</v>
      </c>
      <c r="AG31" s="181">
        <v>0</v>
      </c>
      <c r="AH31" s="181">
        <v>0</v>
      </c>
      <c r="AI31" s="181">
        <v>0</v>
      </c>
      <c r="AJ31" s="181">
        <v>0</v>
      </c>
      <c r="AK31" s="181">
        <v>0</v>
      </c>
    </row>
    <row r="32" spans="1:37" ht="12.75">
      <c r="A32" s="43">
        <f t="shared" si="0"/>
        <v>19</v>
      </c>
      <c r="B32" s="184"/>
      <c r="C32" s="196"/>
      <c r="D32" s="126"/>
      <c r="E32" s="157">
        <f>MAX(O32:T32)</f>
        <v>0</v>
      </c>
      <c r="F32" s="18" t="e">
        <f>VLOOKUP(E32,TabelaD!$C$3:$D$256,2,TRUE)</f>
        <v>#N/A</v>
      </c>
      <c r="G32" s="157">
        <f>LARGE(O32:AK32,1)</f>
        <v>0</v>
      </c>
      <c r="H32" s="157">
        <f>LARGE(O32:AK32,2)</f>
        <v>0</v>
      </c>
      <c r="I32" s="157">
        <f>LARGE(O32:AK32,3)</f>
        <v>0</v>
      </c>
      <c r="J32" s="157">
        <f>LARGE(O32:AK32,4)</f>
        <v>0</v>
      </c>
      <c r="K32" s="157">
        <f>LARGE(O32:AK32,5)</f>
        <v>0</v>
      </c>
      <c r="L32" s="163">
        <f>SUM(G32:K32)</f>
        <v>0</v>
      </c>
      <c r="M32" s="161">
        <f>L32/5</f>
        <v>0</v>
      </c>
      <c r="N32" s="22"/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1">
        <v>0</v>
      </c>
      <c r="AA32" s="233">
        <v>0</v>
      </c>
      <c r="AB32" s="211">
        <v>0</v>
      </c>
      <c r="AC32" s="181">
        <v>0</v>
      </c>
      <c r="AD32" s="181">
        <v>0</v>
      </c>
      <c r="AE32" s="181">
        <v>0</v>
      </c>
      <c r="AF32" s="181">
        <v>0</v>
      </c>
      <c r="AG32" s="181">
        <v>0</v>
      </c>
      <c r="AH32" s="181">
        <v>0</v>
      </c>
      <c r="AI32" s="181">
        <v>0</v>
      </c>
      <c r="AJ32" s="181">
        <v>0</v>
      </c>
      <c r="AK32" s="181">
        <v>0</v>
      </c>
    </row>
    <row r="33" spans="1:37" ht="12.75">
      <c r="A33" s="43">
        <f t="shared" si="0"/>
        <v>20</v>
      </c>
      <c r="B33" s="125"/>
      <c r="C33" s="198"/>
      <c r="D33" s="128"/>
      <c r="E33" s="157">
        <f>MAX(O33:T33)</f>
        <v>0</v>
      </c>
      <c r="F33" s="18" t="e">
        <f>VLOOKUP(E33,TabelaD!$C$3:$D$256,2,TRUE)</f>
        <v>#N/A</v>
      </c>
      <c r="G33" s="157">
        <f>LARGE(O33:AK33,1)</f>
        <v>0</v>
      </c>
      <c r="H33" s="157">
        <f>LARGE(O33:AK33,2)</f>
        <v>0</v>
      </c>
      <c r="I33" s="157">
        <f>LARGE(O33:AK33,3)</f>
        <v>0</v>
      </c>
      <c r="J33" s="157">
        <f>LARGE(O33:AK33,4)</f>
        <v>0</v>
      </c>
      <c r="K33" s="157">
        <f>LARGE(O33:AK33,5)</f>
        <v>0</v>
      </c>
      <c r="L33" s="163">
        <f>SUM(G33:K33)</f>
        <v>0</v>
      </c>
      <c r="M33" s="161">
        <f>L33/5</f>
        <v>0</v>
      </c>
      <c r="N33" s="22"/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1">
        <v>0</v>
      </c>
      <c r="AA33" s="233">
        <v>0</v>
      </c>
      <c r="AB33" s="211">
        <v>0</v>
      </c>
      <c r="AC33" s="181">
        <v>0</v>
      </c>
      <c r="AD33" s="181">
        <v>0</v>
      </c>
      <c r="AE33" s="181">
        <v>0</v>
      </c>
      <c r="AF33" s="181">
        <v>0</v>
      </c>
      <c r="AG33" s="181">
        <v>0</v>
      </c>
      <c r="AH33" s="181">
        <v>0</v>
      </c>
      <c r="AI33" s="181">
        <v>0</v>
      </c>
      <c r="AJ33" s="181">
        <v>0</v>
      </c>
      <c r="AK33" s="181">
        <v>0</v>
      </c>
    </row>
  </sheetData>
  <sheetProtection/>
  <mergeCells count="15">
    <mergeCell ref="O9:AA9"/>
    <mergeCell ref="E10:F12"/>
    <mergeCell ref="D10:D12"/>
    <mergeCell ref="K11:K12"/>
    <mergeCell ref="H11:H12"/>
    <mergeCell ref="AB9:AK9"/>
    <mergeCell ref="A5:M5"/>
    <mergeCell ref="A9:M9"/>
    <mergeCell ref="A10:A12"/>
    <mergeCell ref="B10:B12"/>
    <mergeCell ref="C10:C12"/>
    <mergeCell ref="G11:G12"/>
    <mergeCell ref="G10:K10"/>
    <mergeCell ref="I11:I12"/>
    <mergeCell ref="J11:J12"/>
  </mergeCells>
  <conditionalFormatting sqref="E14:E33">
    <cfRule type="cellIs" priority="4" dxfId="0" operator="between" stopIfTrue="1">
      <formula>563</formula>
      <formula>600</formula>
    </cfRule>
  </conditionalFormatting>
  <conditionalFormatting sqref="F14:F33">
    <cfRule type="cellIs" priority="5" dxfId="4" operator="equal" stopIfTrue="1">
      <formula>"C"</formula>
    </cfRule>
    <cfRule type="cellIs" priority="6" dxfId="3" operator="equal" stopIfTrue="1">
      <formula>"B"</formula>
    </cfRule>
    <cfRule type="cellIs" priority="7" dxfId="2" operator="equal" stopIfTrue="1">
      <formula>"A"</formula>
    </cfRule>
  </conditionalFormatting>
  <conditionalFormatting sqref="E10">
    <cfRule type="cellIs" priority="1" dxfId="53" operator="between" stopIfTrue="1">
      <formula>563</formula>
      <formula>569</formula>
    </cfRule>
    <cfRule type="cellIs" priority="2" dxfId="52" operator="between" stopIfTrue="1">
      <formula>570</formula>
      <formula>571</formula>
    </cfRule>
    <cfRule type="cellIs" priority="3" dxfId="51" operator="between" stopIfTrue="1">
      <formula>572</formula>
      <formula>600</formula>
    </cfRule>
  </conditionalFormatting>
  <printOptions horizontalCentered="1"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Q3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1.851562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2.421875" style="3" customWidth="1"/>
    <col min="14" max="14" width="2.00390625" style="4" customWidth="1"/>
    <col min="15" max="37" width="17.140625" style="4" customWidth="1"/>
    <col min="38" max="38" width="19.00390625" style="4" customWidth="1"/>
    <col min="39" max="46" width="17.140625" style="4" customWidth="1"/>
    <col min="47" max="47" width="9.140625" style="3" customWidth="1"/>
    <col min="70" max="16384" width="9.140625" style="3" customWidth="1"/>
  </cols>
  <sheetData>
    <row r="2" spans="1:4" ht="12.75">
      <c r="A2" s="3"/>
      <c r="B2" s="3"/>
      <c r="C2" s="3"/>
      <c r="D2" s="3"/>
    </row>
    <row r="5" spans="1:13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9" spans="1:46" s="6" customFormat="1" ht="24.75" customHeight="1">
      <c r="A9" s="264" t="s">
        <v>317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5"/>
      <c r="O9" s="250">
        <v>2017</v>
      </c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2"/>
      <c r="AH9" s="253">
        <v>2016</v>
      </c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4"/>
    </row>
    <row r="10" spans="1:46" s="6" customFormat="1" ht="12.75" customHeight="1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5" t="s">
        <v>224</v>
      </c>
      <c r="H10" s="266"/>
      <c r="I10" s="266"/>
      <c r="J10" s="266"/>
      <c r="K10" s="267"/>
      <c r="L10" s="7" t="s">
        <v>7</v>
      </c>
      <c r="M10" s="8" t="s">
        <v>8</v>
      </c>
      <c r="N10" s="9"/>
      <c r="O10" s="177">
        <v>43002</v>
      </c>
      <c r="P10" s="177">
        <v>43002</v>
      </c>
      <c r="Q10" s="177">
        <v>43001</v>
      </c>
      <c r="R10" s="177"/>
      <c r="S10" s="177">
        <v>42938</v>
      </c>
      <c r="T10" s="177">
        <v>42932</v>
      </c>
      <c r="U10" s="177">
        <v>42911</v>
      </c>
      <c r="V10" s="177">
        <v>42911</v>
      </c>
      <c r="W10" s="177">
        <v>42903</v>
      </c>
      <c r="X10" s="182">
        <v>42827</v>
      </c>
      <c r="Y10" s="177">
        <v>42806</v>
      </c>
      <c r="Z10" s="177">
        <v>42805</v>
      </c>
      <c r="AA10" s="177">
        <v>42799</v>
      </c>
      <c r="AB10" s="177">
        <v>42799</v>
      </c>
      <c r="AC10" s="182">
        <v>42791</v>
      </c>
      <c r="AD10" s="177">
        <v>42778</v>
      </c>
      <c r="AE10" s="177">
        <v>42771</v>
      </c>
      <c r="AF10" s="177">
        <v>42756</v>
      </c>
      <c r="AG10" s="230">
        <v>42749</v>
      </c>
      <c r="AH10" s="210">
        <v>42715</v>
      </c>
      <c r="AI10" s="180">
        <v>42694</v>
      </c>
      <c r="AJ10" s="180">
        <v>42694</v>
      </c>
      <c r="AK10" s="180">
        <v>42687</v>
      </c>
      <c r="AL10" s="180">
        <v>42680</v>
      </c>
      <c r="AM10" s="180">
        <v>42679</v>
      </c>
      <c r="AN10" s="180">
        <v>42679</v>
      </c>
      <c r="AO10" s="180">
        <v>42703</v>
      </c>
      <c r="AP10" s="180">
        <v>42672</v>
      </c>
      <c r="AQ10" s="180">
        <v>42658</v>
      </c>
      <c r="AR10" s="180">
        <v>42652</v>
      </c>
      <c r="AS10" s="180">
        <v>42645</v>
      </c>
      <c r="AT10" s="177">
        <v>42645</v>
      </c>
    </row>
    <row r="11" spans="1:46" s="6" customFormat="1" ht="12.75">
      <c r="A11" s="256"/>
      <c r="B11" s="256"/>
      <c r="C11" s="256"/>
      <c r="D11" s="256"/>
      <c r="E11" s="259"/>
      <c r="F11" s="260"/>
      <c r="G11" s="255">
        <v>1</v>
      </c>
      <c r="H11" s="255">
        <v>2</v>
      </c>
      <c r="I11" s="255">
        <v>3</v>
      </c>
      <c r="J11" s="255">
        <v>4</v>
      </c>
      <c r="K11" s="255">
        <v>5</v>
      </c>
      <c r="L11" s="7" t="s">
        <v>9</v>
      </c>
      <c r="M11" s="11" t="s">
        <v>10</v>
      </c>
      <c r="N11" s="9"/>
      <c r="O11" s="178" t="s">
        <v>305</v>
      </c>
      <c r="P11" s="178" t="s">
        <v>11</v>
      </c>
      <c r="Q11" s="130" t="s">
        <v>214</v>
      </c>
      <c r="R11" s="183"/>
      <c r="S11" s="178" t="s">
        <v>11</v>
      </c>
      <c r="T11" s="178" t="s">
        <v>11</v>
      </c>
      <c r="U11" s="178" t="s">
        <v>305</v>
      </c>
      <c r="V11" s="178" t="s">
        <v>261</v>
      </c>
      <c r="W11" s="130" t="s">
        <v>11</v>
      </c>
      <c r="X11" s="183" t="s">
        <v>11</v>
      </c>
      <c r="Y11" s="130" t="s">
        <v>156</v>
      </c>
      <c r="Z11" s="130" t="s">
        <v>214</v>
      </c>
      <c r="AA11" s="130" t="s">
        <v>333</v>
      </c>
      <c r="AB11" s="178" t="s">
        <v>305</v>
      </c>
      <c r="AC11" s="183" t="s">
        <v>11</v>
      </c>
      <c r="AD11" s="130" t="s">
        <v>252</v>
      </c>
      <c r="AE11" s="130" t="s">
        <v>11</v>
      </c>
      <c r="AF11" s="130" t="s">
        <v>307</v>
      </c>
      <c r="AG11" s="231" t="s">
        <v>11</v>
      </c>
      <c r="AH11" s="158" t="s">
        <v>258</v>
      </c>
      <c r="AI11" s="100" t="s">
        <v>11</v>
      </c>
      <c r="AJ11" s="100" t="s">
        <v>274</v>
      </c>
      <c r="AK11" s="100" t="s">
        <v>81</v>
      </c>
      <c r="AL11" s="100" t="s">
        <v>264</v>
      </c>
      <c r="AM11" s="100" t="s">
        <v>81</v>
      </c>
      <c r="AN11" s="100" t="s">
        <v>81</v>
      </c>
      <c r="AO11" s="100" t="s">
        <v>299</v>
      </c>
      <c r="AP11" s="100" t="s">
        <v>81</v>
      </c>
      <c r="AQ11" s="100" t="s">
        <v>232</v>
      </c>
      <c r="AR11" s="100" t="s">
        <v>82</v>
      </c>
      <c r="AS11" s="100" t="s">
        <v>264</v>
      </c>
      <c r="AT11" s="130" t="s">
        <v>268</v>
      </c>
    </row>
    <row r="12" spans="1:46" s="6" customFormat="1" ht="12.75">
      <c r="A12" s="256"/>
      <c r="B12" s="256"/>
      <c r="C12" s="256"/>
      <c r="D12" s="256"/>
      <c r="E12" s="261"/>
      <c r="F12" s="262"/>
      <c r="G12" s="256"/>
      <c r="H12" s="256"/>
      <c r="I12" s="256"/>
      <c r="J12" s="256"/>
      <c r="K12" s="256"/>
      <c r="L12" s="12" t="s">
        <v>10</v>
      </c>
      <c r="M12" s="13" t="s">
        <v>12</v>
      </c>
      <c r="N12" s="14"/>
      <c r="O12" s="209" t="s">
        <v>369</v>
      </c>
      <c r="P12" s="209" t="s">
        <v>370</v>
      </c>
      <c r="Q12" s="131" t="s">
        <v>371</v>
      </c>
      <c r="R12" s="206"/>
      <c r="S12" s="209" t="s">
        <v>70</v>
      </c>
      <c r="T12" s="179" t="s">
        <v>359</v>
      </c>
      <c r="U12" s="209" t="s">
        <v>363</v>
      </c>
      <c r="V12" s="209" t="s">
        <v>364</v>
      </c>
      <c r="W12" s="131" t="s">
        <v>368</v>
      </c>
      <c r="X12" s="206" t="s">
        <v>342</v>
      </c>
      <c r="Y12" s="131" t="s">
        <v>336</v>
      </c>
      <c r="Z12" s="131" t="s">
        <v>273</v>
      </c>
      <c r="AA12" s="131" t="s">
        <v>334</v>
      </c>
      <c r="AB12" s="209" t="s">
        <v>206</v>
      </c>
      <c r="AC12" s="206" t="s">
        <v>335</v>
      </c>
      <c r="AD12" s="131" t="s">
        <v>310</v>
      </c>
      <c r="AE12" s="131" t="s">
        <v>312</v>
      </c>
      <c r="AF12" s="131" t="s">
        <v>309</v>
      </c>
      <c r="AG12" s="232" t="s">
        <v>213</v>
      </c>
      <c r="AH12" s="159" t="s">
        <v>84</v>
      </c>
      <c r="AI12" s="101" t="s">
        <v>14</v>
      </c>
      <c r="AJ12" s="101" t="s">
        <v>49</v>
      </c>
      <c r="AK12" s="101" t="s">
        <v>16</v>
      </c>
      <c r="AL12" s="101" t="s">
        <v>291</v>
      </c>
      <c r="AM12" s="101" t="s">
        <v>13</v>
      </c>
      <c r="AN12" s="101" t="s">
        <v>287</v>
      </c>
      <c r="AO12" s="101" t="s">
        <v>300</v>
      </c>
      <c r="AP12" s="101" t="s">
        <v>15</v>
      </c>
      <c r="AQ12" s="101" t="s">
        <v>233</v>
      </c>
      <c r="AR12" s="101" t="s">
        <v>262</v>
      </c>
      <c r="AS12" s="101" t="s">
        <v>265</v>
      </c>
      <c r="AT12" s="131" t="s">
        <v>269</v>
      </c>
    </row>
    <row r="13" spans="13:33" ht="12.75">
      <c r="M13" s="147"/>
      <c r="AF13" s="234"/>
      <c r="AG13" s="221"/>
    </row>
    <row r="14" spans="1:46" ht="12.75">
      <c r="A14" s="15">
        <f aca="true" t="shared" si="0" ref="A14:A33">A13+1</f>
        <v>1</v>
      </c>
      <c r="B14" s="30" t="s">
        <v>77</v>
      </c>
      <c r="C14" s="193">
        <v>2703</v>
      </c>
      <c r="D14" s="23" t="s">
        <v>14</v>
      </c>
      <c r="E14" s="157">
        <f>MAX(O14:X14)</f>
        <v>406.7</v>
      </c>
      <c r="F14" s="18" t="str">
        <f>VLOOKUP(E14,TabelaD!$E$3:$F$256,2,TRUE)</f>
        <v>Não</v>
      </c>
      <c r="G14" s="157">
        <f>LARGE(O14:AT14,1)</f>
        <v>413.8</v>
      </c>
      <c r="H14" s="157">
        <f>LARGE(O14:AT14,2)</f>
        <v>413.3</v>
      </c>
      <c r="I14" s="157">
        <f>LARGE(O14:AT14,3)</f>
        <v>411.7</v>
      </c>
      <c r="J14" s="157">
        <f>LARGE(O14:AT14,4)</f>
        <v>411.2</v>
      </c>
      <c r="K14" s="157">
        <f>LARGE(O14:AT14,5)</f>
        <v>410.9</v>
      </c>
      <c r="L14" s="165">
        <f>SUM(G14:K14)</f>
        <v>2060.9</v>
      </c>
      <c r="M14" s="161">
        <f>L14/5</f>
        <v>412.18</v>
      </c>
      <c r="N14" s="22"/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181">
        <v>0</v>
      </c>
      <c r="W14" s="181">
        <v>0</v>
      </c>
      <c r="X14" s="181">
        <v>406.7</v>
      </c>
      <c r="Y14" s="181">
        <v>406.3</v>
      </c>
      <c r="Z14" s="181">
        <v>0</v>
      </c>
      <c r="AA14" s="181">
        <v>409.9</v>
      </c>
      <c r="AB14" s="181">
        <v>0</v>
      </c>
      <c r="AC14" s="181">
        <v>411.2</v>
      </c>
      <c r="AD14" s="181">
        <v>410</v>
      </c>
      <c r="AE14" s="181">
        <v>410.6</v>
      </c>
      <c r="AF14" s="181">
        <v>409.6</v>
      </c>
      <c r="AG14" s="233">
        <v>411.7</v>
      </c>
      <c r="AH14" s="220">
        <v>406.2</v>
      </c>
      <c r="AI14" s="164">
        <v>410.9</v>
      </c>
      <c r="AJ14" s="164">
        <v>0</v>
      </c>
      <c r="AK14" s="164">
        <v>413.8</v>
      </c>
      <c r="AL14" s="164">
        <v>0</v>
      </c>
      <c r="AM14" s="164">
        <v>413.3</v>
      </c>
      <c r="AN14" s="164">
        <v>0</v>
      </c>
      <c r="AO14" s="164">
        <v>0</v>
      </c>
      <c r="AP14" s="164">
        <v>0</v>
      </c>
      <c r="AQ14" s="164">
        <v>0</v>
      </c>
      <c r="AR14" s="164">
        <v>0</v>
      </c>
      <c r="AS14" s="164">
        <v>0</v>
      </c>
      <c r="AT14" s="181">
        <v>0</v>
      </c>
    </row>
    <row r="15" spans="1:46" ht="12.75">
      <c r="A15" s="15">
        <f t="shared" si="0"/>
        <v>2</v>
      </c>
      <c r="B15" s="36" t="s">
        <v>75</v>
      </c>
      <c r="C15" s="194">
        <v>533</v>
      </c>
      <c r="D15" s="26" t="s">
        <v>76</v>
      </c>
      <c r="E15" s="157">
        <f>MAX(O15:X15)</f>
        <v>409</v>
      </c>
      <c r="F15" s="18" t="str">
        <f>VLOOKUP(E15,TabelaD!$E$3:$F$256,2,TRUE)</f>
        <v>C</v>
      </c>
      <c r="G15" s="157">
        <f>LARGE(O15:AT15,1)</f>
        <v>409.6</v>
      </c>
      <c r="H15" s="157">
        <f>LARGE(O15:AT15,2)</f>
        <v>409.2</v>
      </c>
      <c r="I15" s="157">
        <f>LARGE(O15:AT15,3)</f>
        <v>409</v>
      </c>
      <c r="J15" s="157">
        <f>LARGE(O15:AT15,4)</f>
        <v>409</v>
      </c>
      <c r="K15" s="157">
        <f>LARGE(O15:AT15,5)</f>
        <v>407.6</v>
      </c>
      <c r="L15" s="165">
        <f>SUM(G15:K15)</f>
        <v>2044.4</v>
      </c>
      <c r="M15" s="161">
        <f>L15/5</f>
        <v>408.88</v>
      </c>
      <c r="N15" s="22"/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409</v>
      </c>
      <c r="W15" s="181">
        <v>0</v>
      </c>
      <c r="X15" s="181">
        <v>406</v>
      </c>
      <c r="Y15" s="181">
        <v>405.2</v>
      </c>
      <c r="Z15" s="181">
        <v>0</v>
      </c>
      <c r="AA15" s="181">
        <v>0</v>
      </c>
      <c r="AB15" s="181">
        <v>0</v>
      </c>
      <c r="AC15" s="181">
        <v>409</v>
      </c>
      <c r="AD15" s="181">
        <v>404.4</v>
      </c>
      <c r="AE15" s="181">
        <v>407</v>
      </c>
      <c r="AF15" s="181">
        <v>401.9</v>
      </c>
      <c r="AG15" s="233">
        <v>405.5</v>
      </c>
      <c r="AH15" s="220">
        <v>409.2</v>
      </c>
      <c r="AI15" s="164">
        <v>406.3</v>
      </c>
      <c r="AJ15" s="164">
        <v>0</v>
      </c>
      <c r="AK15" s="164">
        <v>407.6</v>
      </c>
      <c r="AL15" s="164">
        <v>0</v>
      </c>
      <c r="AM15" s="164">
        <v>406.2</v>
      </c>
      <c r="AN15" s="164">
        <v>409.6</v>
      </c>
      <c r="AO15" s="164">
        <v>0</v>
      </c>
      <c r="AP15" s="164">
        <v>0</v>
      </c>
      <c r="AQ15" s="164">
        <v>403.7</v>
      </c>
      <c r="AR15" s="164">
        <v>0</v>
      </c>
      <c r="AS15" s="164">
        <v>405.3</v>
      </c>
      <c r="AT15" s="181">
        <v>0</v>
      </c>
    </row>
    <row r="16" spans="1:46" ht="12.75">
      <c r="A16" s="15">
        <f t="shared" si="0"/>
        <v>3</v>
      </c>
      <c r="B16" s="155" t="s">
        <v>157</v>
      </c>
      <c r="C16" s="199">
        <v>11566</v>
      </c>
      <c r="D16" s="156" t="s">
        <v>158</v>
      </c>
      <c r="E16" s="157">
        <f>MAX(O16:X16)</f>
        <v>400.6</v>
      </c>
      <c r="F16" s="18" t="str">
        <f>VLOOKUP(E16,TabelaD!$E$3:$F$256,2,TRUE)</f>
        <v>Não</v>
      </c>
      <c r="G16" s="157">
        <f>LARGE(O16:AT16,1)</f>
        <v>406.8</v>
      </c>
      <c r="H16" s="157">
        <f>LARGE(O16:AT16,2)</f>
        <v>401.1</v>
      </c>
      <c r="I16" s="157">
        <f>LARGE(O16:AT16,3)</f>
        <v>400.6</v>
      </c>
      <c r="J16" s="157">
        <f>LARGE(O16:AT16,4)</f>
        <v>390.2</v>
      </c>
      <c r="K16" s="157">
        <f>LARGE(O16:AT16,5)</f>
        <v>385.1</v>
      </c>
      <c r="L16" s="165">
        <f>SUM(G16:K16)</f>
        <v>1983.8000000000002</v>
      </c>
      <c r="M16" s="161">
        <f>L16/5</f>
        <v>396.76000000000005</v>
      </c>
      <c r="N16" s="22"/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390.2</v>
      </c>
      <c r="U16" s="181">
        <v>0</v>
      </c>
      <c r="V16" s="181">
        <v>400.6</v>
      </c>
      <c r="W16" s="181">
        <v>385.1</v>
      </c>
      <c r="X16" s="181">
        <v>0</v>
      </c>
      <c r="Y16" s="181">
        <v>0</v>
      </c>
      <c r="Z16" s="181">
        <v>0</v>
      </c>
      <c r="AA16" s="181">
        <v>0</v>
      </c>
      <c r="AB16" s="181">
        <v>0</v>
      </c>
      <c r="AC16" s="181">
        <v>0</v>
      </c>
      <c r="AD16" s="181">
        <v>0</v>
      </c>
      <c r="AE16" s="181">
        <v>0</v>
      </c>
      <c r="AF16" s="181">
        <v>0</v>
      </c>
      <c r="AG16" s="233">
        <v>0</v>
      </c>
      <c r="AH16" s="220">
        <v>401.1</v>
      </c>
      <c r="AI16" s="164">
        <v>0</v>
      </c>
      <c r="AJ16" s="164">
        <v>0</v>
      </c>
      <c r="AK16" s="164">
        <v>406.8</v>
      </c>
      <c r="AL16" s="164">
        <v>0</v>
      </c>
      <c r="AM16" s="164">
        <v>0</v>
      </c>
      <c r="AN16" s="164">
        <v>0</v>
      </c>
      <c r="AO16" s="164">
        <v>0</v>
      </c>
      <c r="AP16" s="164">
        <v>0</v>
      </c>
      <c r="AQ16" s="164">
        <v>0</v>
      </c>
      <c r="AR16" s="164">
        <v>0</v>
      </c>
      <c r="AS16" s="164">
        <v>0</v>
      </c>
      <c r="AT16" s="181">
        <v>0</v>
      </c>
    </row>
    <row r="17" spans="1:46" ht="12.75">
      <c r="A17" s="15">
        <f t="shared" si="0"/>
        <v>4</v>
      </c>
      <c r="B17" s="24" t="s">
        <v>80</v>
      </c>
      <c r="C17" s="188">
        <v>11383</v>
      </c>
      <c r="D17" s="25" t="s">
        <v>14</v>
      </c>
      <c r="E17" s="157">
        <f>MAX(O17:X17)</f>
        <v>379.2</v>
      </c>
      <c r="F17" s="18" t="str">
        <f>VLOOKUP(E17,TabelaD!$E$3:$F$256,2,TRUE)</f>
        <v>Não</v>
      </c>
      <c r="G17" s="157">
        <f>LARGE(O17:AT17,1)</f>
        <v>398.6</v>
      </c>
      <c r="H17" s="157">
        <f>LARGE(O17:AT17,2)</f>
        <v>395.1</v>
      </c>
      <c r="I17" s="157">
        <f>LARGE(O17:AT17,3)</f>
        <v>394.6</v>
      </c>
      <c r="J17" s="157">
        <f>LARGE(O17:AT17,4)</f>
        <v>392.6</v>
      </c>
      <c r="K17" s="157">
        <f>LARGE(O17:AT17,5)</f>
        <v>379.2</v>
      </c>
      <c r="L17" s="165">
        <f>SUM(G17:K17)</f>
        <v>1960.1000000000001</v>
      </c>
      <c r="M17" s="161">
        <f>L17/5</f>
        <v>392.02000000000004</v>
      </c>
      <c r="N17" s="22"/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379.2</v>
      </c>
      <c r="Y17" s="181">
        <v>0</v>
      </c>
      <c r="Z17" s="181">
        <v>0</v>
      </c>
      <c r="AA17" s="181">
        <v>0</v>
      </c>
      <c r="AB17" s="181">
        <v>0</v>
      </c>
      <c r="AC17" s="181">
        <v>0</v>
      </c>
      <c r="AD17" s="181">
        <v>395.1</v>
      </c>
      <c r="AE17" s="181">
        <v>0</v>
      </c>
      <c r="AF17" s="181">
        <v>377.6</v>
      </c>
      <c r="AG17" s="233">
        <v>0</v>
      </c>
      <c r="AH17" s="220">
        <v>394.6</v>
      </c>
      <c r="AI17" s="164">
        <v>398.6</v>
      </c>
      <c r="AJ17" s="164">
        <v>0</v>
      </c>
      <c r="AK17" s="164">
        <v>392.6</v>
      </c>
      <c r="AL17" s="164">
        <v>0</v>
      </c>
      <c r="AM17" s="164">
        <v>0</v>
      </c>
      <c r="AN17" s="164">
        <v>0</v>
      </c>
      <c r="AO17" s="164">
        <v>0</v>
      </c>
      <c r="AP17" s="164">
        <v>0</v>
      </c>
      <c r="AQ17" s="164">
        <v>0</v>
      </c>
      <c r="AR17" s="164">
        <v>0</v>
      </c>
      <c r="AS17" s="164">
        <v>0</v>
      </c>
      <c r="AT17" s="181">
        <v>0</v>
      </c>
    </row>
    <row r="18" spans="1:46" ht="12.75">
      <c r="A18" s="15">
        <f t="shared" si="0"/>
        <v>5</v>
      </c>
      <c r="B18" s="24" t="s">
        <v>277</v>
      </c>
      <c r="C18" s="188">
        <v>14009</v>
      </c>
      <c r="D18" s="25" t="s">
        <v>246</v>
      </c>
      <c r="E18" s="157">
        <f>MAX(O18:X18)</f>
        <v>394.7</v>
      </c>
      <c r="F18" s="18" t="str">
        <f>VLOOKUP(E18,TabelaD!$E$3:$F$256,2,TRUE)</f>
        <v>Não</v>
      </c>
      <c r="G18" s="157">
        <f>LARGE(O18:AT18,1)</f>
        <v>394.7</v>
      </c>
      <c r="H18" s="157">
        <f>LARGE(O18:AT18,2)</f>
        <v>388.6</v>
      </c>
      <c r="I18" s="157">
        <f>LARGE(O18:AT18,3)</f>
        <v>384.7</v>
      </c>
      <c r="J18" s="157">
        <f>LARGE(O18:AT18,4)</f>
        <v>384.4</v>
      </c>
      <c r="K18" s="157">
        <f>LARGE(O18:AT18,5)</f>
        <v>383.9</v>
      </c>
      <c r="L18" s="165">
        <f>SUM(G18:K18)</f>
        <v>1936.3000000000002</v>
      </c>
      <c r="M18" s="161">
        <f>L18/5</f>
        <v>387.26000000000005</v>
      </c>
      <c r="N18" s="22"/>
      <c r="O18" s="181">
        <v>0</v>
      </c>
      <c r="P18" s="181">
        <v>388.6</v>
      </c>
      <c r="Q18" s="181">
        <v>0</v>
      </c>
      <c r="R18" s="181">
        <v>0</v>
      </c>
      <c r="S18" s="181">
        <v>0</v>
      </c>
      <c r="T18" s="181">
        <v>394.7</v>
      </c>
      <c r="U18" s="181">
        <v>0</v>
      </c>
      <c r="V18" s="181">
        <v>384.7</v>
      </c>
      <c r="W18" s="181">
        <v>0</v>
      </c>
      <c r="X18" s="181">
        <v>383.9</v>
      </c>
      <c r="Y18" s="181">
        <v>0</v>
      </c>
      <c r="Z18" s="181">
        <v>0</v>
      </c>
      <c r="AA18" s="181">
        <v>0</v>
      </c>
      <c r="AB18" s="181">
        <v>0</v>
      </c>
      <c r="AC18" s="181">
        <v>0</v>
      </c>
      <c r="AD18" s="181">
        <v>0</v>
      </c>
      <c r="AE18" s="181">
        <v>378.5</v>
      </c>
      <c r="AF18" s="181">
        <v>0</v>
      </c>
      <c r="AG18" s="233">
        <v>0</v>
      </c>
      <c r="AH18" s="220">
        <v>384.4</v>
      </c>
      <c r="AI18" s="164">
        <v>379.3</v>
      </c>
      <c r="AJ18" s="164">
        <v>0</v>
      </c>
      <c r="AK18" s="164">
        <v>0</v>
      </c>
      <c r="AL18" s="164">
        <v>382.8</v>
      </c>
      <c r="AM18" s="164">
        <v>380.8</v>
      </c>
      <c r="AN18" s="164">
        <v>0</v>
      </c>
      <c r="AO18" s="164">
        <v>367.4</v>
      </c>
      <c r="AP18" s="164">
        <v>0</v>
      </c>
      <c r="AQ18" s="164">
        <v>0</v>
      </c>
      <c r="AR18" s="164">
        <v>0</v>
      </c>
      <c r="AS18" s="164">
        <v>0</v>
      </c>
      <c r="AT18" s="181">
        <v>0</v>
      </c>
    </row>
    <row r="19" spans="1:46" ht="12.75">
      <c r="A19" s="15">
        <f t="shared" si="0"/>
        <v>6</v>
      </c>
      <c r="B19" s="24" t="s">
        <v>212</v>
      </c>
      <c r="C19" s="199">
        <v>12328</v>
      </c>
      <c r="D19" s="156" t="s">
        <v>49</v>
      </c>
      <c r="E19" s="157">
        <f>MAX(O19:X19)</f>
        <v>380.3</v>
      </c>
      <c r="F19" s="21" t="str">
        <f>VLOOKUP(E19,TabelaD!$E$3:$F$256,2,TRUE)</f>
        <v>Não</v>
      </c>
      <c r="G19" s="161">
        <f>LARGE(O19:AT19,1)</f>
        <v>385.7</v>
      </c>
      <c r="H19" s="161">
        <f>LARGE(O19:AT19,2)</f>
        <v>384.8</v>
      </c>
      <c r="I19" s="161">
        <f>LARGE(O19:AT19,3)</f>
        <v>384.3</v>
      </c>
      <c r="J19" s="161">
        <f>LARGE(O19:AT19,4)</f>
        <v>383.9</v>
      </c>
      <c r="K19" s="161">
        <f>LARGE(O19:AT19,5)</f>
        <v>380.3</v>
      </c>
      <c r="L19" s="165">
        <f>SUM(G19:K19)</f>
        <v>1918.9999999999998</v>
      </c>
      <c r="M19" s="161">
        <f>L19/5</f>
        <v>383.79999999999995</v>
      </c>
      <c r="N19" s="22"/>
      <c r="O19" s="181">
        <v>375.1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380.3</v>
      </c>
      <c r="V19" s="181">
        <v>0</v>
      </c>
      <c r="W19" s="181">
        <v>0</v>
      </c>
      <c r="X19" s="181">
        <v>0</v>
      </c>
      <c r="Y19" s="181">
        <v>0</v>
      </c>
      <c r="Z19" s="181">
        <v>0</v>
      </c>
      <c r="AA19" s="181">
        <v>0</v>
      </c>
      <c r="AB19" s="181">
        <v>383.9</v>
      </c>
      <c r="AC19" s="181">
        <v>0</v>
      </c>
      <c r="AD19" s="181">
        <v>0</v>
      </c>
      <c r="AE19" s="181">
        <v>0</v>
      </c>
      <c r="AF19" s="181">
        <v>0</v>
      </c>
      <c r="AG19" s="233">
        <v>0</v>
      </c>
      <c r="AH19" s="220">
        <v>384.8</v>
      </c>
      <c r="AI19" s="164">
        <v>0</v>
      </c>
      <c r="AJ19" s="164">
        <v>384.3</v>
      </c>
      <c r="AK19" s="164">
        <v>0</v>
      </c>
      <c r="AL19" s="164">
        <v>0</v>
      </c>
      <c r="AM19" s="164">
        <v>0</v>
      </c>
      <c r="AN19" s="164">
        <v>0</v>
      </c>
      <c r="AO19" s="164">
        <v>0</v>
      </c>
      <c r="AP19" s="164">
        <v>385.7</v>
      </c>
      <c r="AQ19" s="164">
        <v>0</v>
      </c>
      <c r="AR19" s="164">
        <v>373.2</v>
      </c>
      <c r="AS19" s="164">
        <v>0</v>
      </c>
      <c r="AT19" s="181">
        <v>0</v>
      </c>
    </row>
    <row r="20" spans="1:46" ht="12.75">
      <c r="A20" s="15">
        <f t="shared" si="0"/>
        <v>7</v>
      </c>
      <c r="B20" s="24" t="s">
        <v>185</v>
      </c>
      <c r="C20" s="188">
        <v>12247</v>
      </c>
      <c r="D20" s="25" t="s">
        <v>14</v>
      </c>
      <c r="E20" s="157">
        <f>MAX(O20:X20)</f>
        <v>370.8</v>
      </c>
      <c r="F20" s="18" t="str">
        <f>VLOOKUP(E20,TabelaD!$E$3:$F$256,2,TRUE)</f>
        <v>Não</v>
      </c>
      <c r="G20" s="157">
        <f>LARGE(O20:AT20,1)</f>
        <v>381.9</v>
      </c>
      <c r="H20" s="157">
        <f>LARGE(O20:AT20,2)</f>
        <v>379.5</v>
      </c>
      <c r="I20" s="157">
        <f>LARGE(O20:AT20,3)</f>
        <v>373.2</v>
      </c>
      <c r="J20" s="157">
        <f>LARGE(O20:AT20,4)</f>
        <v>370.8</v>
      </c>
      <c r="K20" s="157">
        <f>LARGE(O20:AT20,5)</f>
        <v>368.6</v>
      </c>
      <c r="L20" s="165">
        <f>SUM(G20:K20)</f>
        <v>1874</v>
      </c>
      <c r="M20" s="161">
        <f>L20/5</f>
        <v>374.8</v>
      </c>
      <c r="N20" s="22"/>
      <c r="O20" s="181">
        <v>0</v>
      </c>
      <c r="P20" s="181">
        <v>370.8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1">
        <v>0</v>
      </c>
      <c r="AA20" s="181">
        <v>364.6</v>
      </c>
      <c r="AB20" s="181">
        <v>0</v>
      </c>
      <c r="AC20" s="181">
        <v>0</v>
      </c>
      <c r="AD20" s="181">
        <v>355.1</v>
      </c>
      <c r="AE20" s="181">
        <v>368.6</v>
      </c>
      <c r="AF20" s="181">
        <v>0</v>
      </c>
      <c r="AG20" s="233">
        <v>379.5</v>
      </c>
      <c r="AH20" s="220">
        <v>381.9</v>
      </c>
      <c r="AI20" s="164">
        <v>359.6</v>
      </c>
      <c r="AJ20" s="164">
        <v>0</v>
      </c>
      <c r="AK20" s="164">
        <v>352.9</v>
      </c>
      <c r="AL20" s="164">
        <v>0</v>
      </c>
      <c r="AM20" s="164">
        <v>0</v>
      </c>
      <c r="AN20" s="164">
        <v>0</v>
      </c>
      <c r="AO20" s="164">
        <v>367.4</v>
      </c>
      <c r="AP20" s="164">
        <v>0</v>
      </c>
      <c r="AQ20" s="164">
        <v>0</v>
      </c>
      <c r="AR20" s="164">
        <v>0</v>
      </c>
      <c r="AS20" s="164">
        <v>0</v>
      </c>
      <c r="AT20" s="181">
        <v>373.2</v>
      </c>
    </row>
    <row r="21" spans="1:46" ht="12.75">
      <c r="A21" s="15">
        <f t="shared" si="0"/>
        <v>8</v>
      </c>
      <c r="B21" s="30" t="s">
        <v>189</v>
      </c>
      <c r="C21" s="193">
        <v>10393</v>
      </c>
      <c r="D21" s="23" t="s">
        <v>42</v>
      </c>
      <c r="E21" s="157">
        <f>MAX(O21:X21)</f>
        <v>371</v>
      </c>
      <c r="F21" s="18" t="str">
        <f>VLOOKUP(E21,TabelaD!$E$3:$F$256,2,TRUE)</f>
        <v>Não</v>
      </c>
      <c r="G21" s="157">
        <f>LARGE(O21:AT21,1)</f>
        <v>371</v>
      </c>
      <c r="H21" s="157">
        <f>LARGE(O21:AT21,2)</f>
        <v>359.6</v>
      </c>
      <c r="I21" s="157">
        <f>LARGE(O21:AT21,3)</f>
        <v>355.2</v>
      </c>
      <c r="J21" s="157">
        <f>LARGE(O21:AT21,4)</f>
        <v>352.1</v>
      </c>
      <c r="K21" s="157">
        <f>LARGE(O21:AT21,5)</f>
        <v>313.3</v>
      </c>
      <c r="L21" s="165">
        <f>SUM(G21:K21)</f>
        <v>1751.2</v>
      </c>
      <c r="M21" s="161">
        <f>L21/5</f>
        <v>350.24</v>
      </c>
      <c r="N21" s="22"/>
      <c r="O21" s="181">
        <v>0</v>
      </c>
      <c r="P21" s="181">
        <v>0</v>
      </c>
      <c r="Q21" s="181">
        <v>359.6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371</v>
      </c>
      <c r="Y21" s="181">
        <v>0</v>
      </c>
      <c r="Z21" s="181">
        <v>352.1</v>
      </c>
      <c r="AA21" s="181">
        <v>0</v>
      </c>
      <c r="AB21" s="181">
        <v>0</v>
      </c>
      <c r="AC21" s="181">
        <v>0</v>
      </c>
      <c r="AD21" s="181">
        <v>0</v>
      </c>
      <c r="AE21" s="181">
        <v>0</v>
      </c>
      <c r="AF21" s="181">
        <v>0</v>
      </c>
      <c r="AG21" s="233">
        <v>0</v>
      </c>
      <c r="AH21" s="220">
        <v>355.2</v>
      </c>
      <c r="AI21" s="164">
        <v>0</v>
      </c>
      <c r="AJ21" s="164">
        <v>0</v>
      </c>
      <c r="AK21" s="164">
        <v>313.3</v>
      </c>
      <c r="AL21" s="164">
        <v>0</v>
      </c>
      <c r="AM21" s="164">
        <v>0</v>
      </c>
      <c r="AN21" s="164">
        <v>0</v>
      </c>
      <c r="AO21" s="164">
        <v>0</v>
      </c>
      <c r="AP21" s="164">
        <v>0</v>
      </c>
      <c r="AQ21" s="164">
        <v>0</v>
      </c>
      <c r="AR21" s="164">
        <v>0</v>
      </c>
      <c r="AS21" s="164">
        <v>0</v>
      </c>
      <c r="AT21" s="181">
        <v>0</v>
      </c>
    </row>
    <row r="22" spans="1:46" ht="12.75">
      <c r="A22" s="15">
        <f t="shared" si="0"/>
        <v>9</v>
      </c>
      <c r="B22" s="36" t="s">
        <v>78</v>
      </c>
      <c r="C22" s="194">
        <v>2728</v>
      </c>
      <c r="D22" s="26" t="s">
        <v>28</v>
      </c>
      <c r="E22" s="157">
        <f>MAX(O22:X22)</f>
        <v>0</v>
      </c>
      <c r="F22" s="18" t="e">
        <f>VLOOKUP(E22,TabelaD!$E$3:$F$256,2,TRUE)</f>
        <v>#N/A</v>
      </c>
      <c r="G22" s="157">
        <f>LARGE(O22:AT22,1)</f>
        <v>393.7</v>
      </c>
      <c r="H22" s="157">
        <f>LARGE(O22:AT22,2)</f>
        <v>388.9</v>
      </c>
      <c r="I22" s="157">
        <f>LARGE(O22:AT22,3)</f>
        <v>386</v>
      </c>
      <c r="J22" s="157">
        <f>LARGE(O22:AT22,4)</f>
        <v>384.2</v>
      </c>
      <c r="K22" s="157">
        <f>LARGE(O22:AT22,5)</f>
        <v>0</v>
      </c>
      <c r="L22" s="165">
        <f>SUM(G22:K22)</f>
        <v>1552.8</v>
      </c>
      <c r="M22" s="161">
        <f>L22/5</f>
        <v>310.56</v>
      </c>
      <c r="N22" s="22"/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1">
        <v>0</v>
      </c>
      <c r="AA22" s="181">
        <v>0</v>
      </c>
      <c r="AB22" s="181">
        <v>0</v>
      </c>
      <c r="AC22" s="181">
        <v>388.9</v>
      </c>
      <c r="AD22" s="181">
        <v>0</v>
      </c>
      <c r="AE22" s="181">
        <v>386</v>
      </c>
      <c r="AF22" s="181">
        <v>0</v>
      </c>
      <c r="AG22" s="233">
        <v>0</v>
      </c>
      <c r="AH22" s="220">
        <v>384.2</v>
      </c>
      <c r="AI22" s="164">
        <v>0</v>
      </c>
      <c r="AJ22" s="164">
        <v>0</v>
      </c>
      <c r="AK22" s="164">
        <v>0</v>
      </c>
      <c r="AL22" s="164">
        <v>0</v>
      </c>
      <c r="AM22" s="164">
        <v>393.7</v>
      </c>
      <c r="AN22" s="164">
        <v>0</v>
      </c>
      <c r="AO22" s="164">
        <v>0</v>
      </c>
      <c r="AP22" s="164">
        <v>0</v>
      </c>
      <c r="AQ22" s="164">
        <v>0</v>
      </c>
      <c r="AR22" s="164">
        <v>0</v>
      </c>
      <c r="AS22" s="164">
        <v>0</v>
      </c>
      <c r="AT22" s="181">
        <v>0</v>
      </c>
    </row>
    <row r="23" spans="1:46" ht="12.75">
      <c r="A23" s="15">
        <f t="shared" si="0"/>
        <v>10</v>
      </c>
      <c r="B23" s="24" t="s">
        <v>254</v>
      </c>
      <c r="C23" s="188">
        <v>13837</v>
      </c>
      <c r="D23" s="25" t="s">
        <v>42</v>
      </c>
      <c r="E23" s="157">
        <f>MAX(O23:X23)</f>
        <v>367.1</v>
      </c>
      <c r="F23" s="18" t="str">
        <f>VLOOKUP(E23,TabelaD!$E$3:$F$256,2,TRUE)</f>
        <v>Não</v>
      </c>
      <c r="G23" s="157">
        <f>LARGE(O23:AT23,1)</f>
        <v>367.1</v>
      </c>
      <c r="H23" s="157">
        <f>LARGE(O23:AT23,2)</f>
        <v>338.7</v>
      </c>
      <c r="I23" s="157">
        <f>LARGE(O23:AT23,3)</f>
        <v>329.1</v>
      </c>
      <c r="J23" s="157">
        <f>LARGE(O23:AT23,4)</f>
        <v>324.9</v>
      </c>
      <c r="K23" s="157">
        <f>LARGE(O23:AT23,5)</f>
        <v>0</v>
      </c>
      <c r="L23" s="165">
        <f>SUM(G23:K23)</f>
        <v>1359.8000000000002</v>
      </c>
      <c r="M23" s="161">
        <f>L23/5</f>
        <v>271.96000000000004</v>
      </c>
      <c r="N23" s="22"/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367.1</v>
      </c>
      <c r="W23" s="181">
        <v>0</v>
      </c>
      <c r="X23" s="181">
        <v>338.7</v>
      </c>
      <c r="Y23" s="181">
        <v>0</v>
      </c>
      <c r="Z23" s="181">
        <v>0</v>
      </c>
      <c r="AA23" s="181">
        <v>0</v>
      </c>
      <c r="AB23" s="181">
        <v>0</v>
      </c>
      <c r="AC23" s="181">
        <v>0</v>
      </c>
      <c r="AD23" s="181">
        <v>0</v>
      </c>
      <c r="AE23" s="181">
        <v>0</v>
      </c>
      <c r="AF23" s="181">
        <v>0</v>
      </c>
      <c r="AG23" s="233">
        <v>0</v>
      </c>
      <c r="AH23" s="220">
        <v>329.1</v>
      </c>
      <c r="AI23" s="164">
        <v>0</v>
      </c>
      <c r="AJ23" s="164">
        <v>0</v>
      </c>
      <c r="AK23" s="164">
        <v>324.9</v>
      </c>
      <c r="AL23" s="164">
        <v>0</v>
      </c>
      <c r="AM23" s="164">
        <v>0</v>
      </c>
      <c r="AN23" s="164">
        <v>0</v>
      </c>
      <c r="AO23" s="164">
        <v>0</v>
      </c>
      <c r="AP23" s="164">
        <v>0</v>
      </c>
      <c r="AQ23" s="164">
        <v>0</v>
      </c>
      <c r="AR23" s="164">
        <v>0</v>
      </c>
      <c r="AS23" s="164">
        <v>0</v>
      </c>
      <c r="AT23" s="181">
        <v>0</v>
      </c>
    </row>
    <row r="24" spans="1:46" ht="12.75">
      <c r="A24" s="15">
        <f t="shared" si="0"/>
        <v>11</v>
      </c>
      <c r="B24" s="30" t="s">
        <v>79</v>
      </c>
      <c r="C24" s="193">
        <v>3080</v>
      </c>
      <c r="D24" s="23" t="s">
        <v>14</v>
      </c>
      <c r="E24" s="157">
        <f>MAX(O24:X24)</f>
        <v>0</v>
      </c>
      <c r="F24" s="18" t="e">
        <f>VLOOKUP(E24,TabelaD!$E$3:$F$256,2,TRUE)</f>
        <v>#N/A</v>
      </c>
      <c r="G24" s="157">
        <f>LARGE(O24:AT24,1)</f>
        <v>394.9</v>
      </c>
      <c r="H24" s="157">
        <f>LARGE(O24:AT24,2)</f>
        <v>386.5</v>
      </c>
      <c r="I24" s="157">
        <f>LARGE(O24:AT24,3)</f>
        <v>383</v>
      </c>
      <c r="J24" s="157">
        <f>LARGE(O24:AT24,4)</f>
        <v>0</v>
      </c>
      <c r="K24" s="157">
        <f>LARGE(O24:AT24,5)</f>
        <v>0</v>
      </c>
      <c r="L24" s="165">
        <f>SUM(G24:K24)</f>
        <v>1164.4</v>
      </c>
      <c r="M24" s="161">
        <f>L24/5</f>
        <v>232.88000000000002</v>
      </c>
      <c r="N24" s="22"/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0</v>
      </c>
      <c r="Z24" s="181">
        <v>0</v>
      </c>
      <c r="AA24" s="181">
        <v>0</v>
      </c>
      <c r="AB24" s="181">
        <v>0</v>
      </c>
      <c r="AC24" s="181">
        <v>0</v>
      </c>
      <c r="AD24" s="181">
        <v>0</v>
      </c>
      <c r="AE24" s="181">
        <v>0</v>
      </c>
      <c r="AF24" s="181">
        <v>0</v>
      </c>
      <c r="AG24" s="233">
        <v>0</v>
      </c>
      <c r="AH24" s="220">
        <v>394.9</v>
      </c>
      <c r="AI24" s="164">
        <v>383</v>
      </c>
      <c r="AJ24" s="164">
        <v>0</v>
      </c>
      <c r="AK24" s="164">
        <v>386.5</v>
      </c>
      <c r="AL24" s="164">
        <v>0</v>
      </c>
      <c r="AM24" s="164">
        <v>0</v>
      </c>
      <c r="AN24" s="164">
        <v>0</v>
      </c>
      <c r="AO24" s="164">
        <v>0</v>
      </c>
      <c r="AP24" s="164">
        <v>0</v>
      </c>
      <c r="AQ24" s="164">
        <v>0</v>
      </c>
      <c r="AR24" s="164">
        <v>0</v>
      </c>
      <c r="AS24" s="164">
        <v>0</v>
      </c>
      <c r="AT24" s="181">
        <v>0</v>
      </c>
    </row>
    <row r="25" spans="1:46" ht="12.75">
      <c r="A25" s="15">
        <f t="shared" si="0"/>
        <v>12</v>
      </c>
      <c r="B25" s="16" t="s">
        <v>221</v>
      </c>
      <c r="C25" s="191">
        <v>13486</v>
      </c>
      <c r="D25" s="17" t="s">
        <v>42</v>
      </c>
      <c r="E25" s="157">
        <f>MAX(O25:X25)</f>
        <v>362.1</v>
      </c>
      <c r="F25" s="18" t="str">
        <f>VLOOKUP(E25,TabelaD!$E$3:$F$256,2,TRUE)</f>
        <v>Não</v>
      </c>
      <c r="G25" s="157">
        <f>LARGE(O25:AT25,1)</f>
        <v>362.1</v>
      </c>
      <c r="H25" s="157">
        <f>LARGE(O25:AT25,2)</f>
        <v>354.6</v>
      </c>
      <c r="I25" s="157">
        <f>LARGE(O25:AT25,3)</f>
        <v>352</v>
      </c>
      <c r="J25" s="157">
        <f>LARGE(O25:AT25,4)</f>
        <v>0</v>
      </c>
      <c r="K25" s="157">
        <f>LARGE(O25:AT25,5)</f>
        <v>0</v>
      </c>
      <c r="L25" s="165">
        <f>SUM(G25:K25)</f>
        <v>1068.7</v>
      </c>
      <c r="M25" s="161">
        <f>L25/5</f>
        <v>213.74</v>
      </c>
      <c r="N25" s="22"/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362.1</v>
      </c>
      <c r="Y25" s="181">
        <v>0</v>
      </c>
      <c r="Z25" s="181">
        <v>0</v>
      </c>
      <c r="AA25" s="181">
        <v>0</v>
      </c>
      <c r="AB25" s="181">
        <v>0</v>
      </c>
      <c r="AC25" s="181">
        <v>0</v>
      </c>
      <c r="AD25" s="181">
        <v>0</v>
      </c>
      <c r="AE25" s="181">
        <v>0</v>
      </c>
      <c r="AF25" s="181">
        <v>0</v>
      </c>
      <c r="AG25" s="233">
        <v>0</v>
      </c>
      <c r="AH25" s="220">
        <v>354.6</v>
      </c>
      <c r="AI25" s="164">
        <v>0</v>
      </c>
      <c r="AJ25" s="164">
        <v>0</v>
      </c>
      <c r="AK25" s="164">
        <v>352</v>
      </c>
      <c r="AL25" s="164">
        <v>0</v>
      </c>
      <c r="AM25" s="164">
        <v>0</v>
      </c>
      <c r="AN25" s="164">
        <v>0</v>
      </c>
      <c r="AO25" s="164">
        <v>0</v>
      </c>
      <c r="AP25" s="164">
        <v>0</v>
      </c>
      <c r="AQ25" s="164">
        <v>0</v>
      </c>
      <c r="AR25" s="164">
        <v>0</v>
      </c>
      <c r="AS25" s="164">
        <v>0</v>
      </c>
      <c r="AT25" s="181">
        <v>0</v>
      </c>
    </row>
    <row r="26" spans="1:46" ht="12.75">
      <c r="A26" s="15">
        <f t="shared" si="0"/>
        <v>13</v>
      </c>
      <c r="B26" s="24" t="s">
        <v>189</v>
      </c>
      <c r="C26" s="188">
        <v>12400</v>
      </c>
      <c r="D26" s="25" t="s">
        <v>37</v>
      </c>
      <c r="E26" s="157">
        <f>MAX(O26:X26)</f>
        <v>0</v>
      </c>
      <c r="F26" s="18" t="e">
        <f>VLOOKUP(E26,TabelaD!$E$3:$F$256,2,TRUE)</f>
        <v>#N/A</v>
      </c>
      <c r="G26" s="157">
        <f>LARGE(O26:AT26,1)</f>
        <v>354.8</v>
      </c>
      <c r="H26" s="157">
        <f>LARGE(O26:AT26,2)</f>
        <v>348.4</v>
      </c>
      <c r="I26" s="157">
        <f>LARGE(O26:AT26,3)</f>
        <v>0</v>
      </c>
      <c r="J26" s="157">
        <f>LARGE(O26:AT26,4)</f>
        <v>0</v>
      </c>
      <c r="K26" s="157">
        <f>LARGE(O26:AT26,5)</f>
        <v>0</v>
      </c>
      <c r="L26" s="165">
        <f>SUM(G26:K26)</f>
        <v>703.2</v>
      </c>
      <c r="M26" s="161">
        <f>L26/5</f>
        <v>140.64000000000001</v>
      </c>
      <c r="N26" s="22"/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1">
        <v>0</v>
      </c>
      <c r="AA26" s="181">
        <v>0</v>
      </c>
      <c r="AB26" s="181">
        <v>0</v>
      </c>
      <c r="AC26" s="181">
        <v>0</v>
      </c>
      <c r="AD26" s="181">
        <v>0</v>
      </c>
      <c r="AE26" s="181">
        <v>0</v>
      </c>
      <c r="AF26" s="181">
        <v>0</v>
      </c>
      <c r="AG26" s="233">
        <v>0</v>
      </c>
      <c r="AH26" s="220">
        <v>354.8</v>
      </c>
      <c r="AI26" s="164">
        <v>0</v>
      </c>
      <c r="AJ26" s="164">
        <v>0</v>
      </c>
      <c r="AK26" s="164">
        <v>348.4</v>
      </c>
      <c r="AL26" s="164">
        <v>0</v>
      </c>
      <c r="AM26" s="164">
        <v>0</v>
      </c>
      <c r="AN26" s="164">
        <v>0</v>
      </c>
      <c r="AO26" s="164">
        <v>0</v>
      </c>
      <c r="AP26" s="164">
        <v>0</v>
      </c>
      <c r="AQ26" s="164">
        <v>0</v>
      </c>
      <c r="AR26" s="164">
        <v>0</v>
      </c>
      <c r="AS26" s="164">
        <v>0</v>
      </c>
      <c r="AT26" s="181">
        <v>0</v>
      </c>
    </row>
    <row r="27" spans="1:46" ht="12.75">
      <c r="A27" s="15">
        <f t="shared" si="0"/>
        <v>14</v>
      </c>
      <c r="B27" s="226" t="s">
        <v>167</v>
      </c>
      <c r="C27" s="199">
        <v>11855</v>
      </c>
      <c r="D27" s="156" t="s">
        <v>23</v>
      </c>
      <c r="E27" s="157">
        <f>MAX(O27:X27)</f>
        <v>0</v>
      </c>
      <c r="F27" s="21" t="e">
        <f>VLOOKUP(E27,TabelaD!$E$3:$F$256,2,TRUE)</f>
        <v>#N/A</v>
      </c>
      <c r="G27" s="161">
        <f>LARGE(O27:AT27,1)</f>
        <v>395.1</v>
      </c>
      <c r="H27" s="161">
        <f>LARGE(O27:AT27,2)</f>
        <v>0</v>
      </c>
      <c r="I27" s="161">
        <f>LARGE(O27:AT27,3)</f>
        <v>0</v>
      </c>
      <c r="J27" s="161">
        <f>LARGE(O27:AT27,4)</f>
        <v>0</v>
      </c>
      <c r="K27" s="161">
        <f>LARGE(O27:AT27,5)</f>
        <v>0</v>
      </c>
      <c r="L27" s="165">
        <f>SUM(G27:K27)</f>
        <v>395.1</v>
      </c>
      <c r="M27" s="161">
        <f>L27/5</f>
        <v>79.02000000000001</v>
      </c>
      <c r="N27" s="22"/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1">
        <v>0</v>
      </c>
      <c r="AA27" s="181">
        <v>0</v>
      </c>
      <c r="AB27" s="181">
        <v>0</v>
      </c>
      <c r="AC27" s="181">
        <v>0</v>
      </c>
      <c r="AD27" s="181">
        <v>0</v>
      </c>
      <c r="AE27" s="181">
        <v>0</v>
      </c>
      <c r="AF27" s="181">
        <v>0</v>
      </c>
      <c r="AG27" s="233">
        <v>0</v>
      </c>
      <c r="AH27" s="220">
        <v>0</v>
      </c>
      <c r="AI27" s="164">
        <v>0</v>
      </c>
      <c r="AJ27" s="164">
        <v>0</v>
      </c>
      <c r="AK27" s="164">
        <v>0</v>
      </c>
      <c r="AL27" s="164">
        <v>0</v>
      </c>
      <c r="AM27" s="164">
        <v>395.1</v>
      </c>
      <c r="AN27" s="164">
        <v>0</v>
      </c>
      <c r="AO27" s="164">
        <v>0</v>
      </c>
      <c r="AP27" s="164">
        <v>0</v>
      </c>
      <c r="AQ27" s="164">
        <v>0</v>
      </c>
      <c r="AR27" s="164">
        <v>0</v>
      </c>
      <c r="AS27" s="164">
        <v>0</v>
      </c>
      <c r="AT27" s="181">
        <v>0</v>
      </c>
    </row>
    <row r="28" spans="1:46" ht="12.75">
      <c r="A28" s="15">
        <f t="shared" si="0"/>
        <v>15</v>
      </c>
      <c r="B28" s="30" t="s">
        <v>357</v>
      </c>
      <c r="C28" s="193">
        <v>14167</v>
      </c>
      <c r="D28" s="23" t="s">
        <v>358</v>
      </c>
      <c r="E28" s="157">
        <f>MAX(O28:X28)</f>
        <v>349.8</v>
      </c>
      <c r="F28" s="18" t="str">
        <f>VLOOKUP(E28,TabelaD!$E$3:$F$256,2,TRUE)</f>
        <v>Não</v>
      </c>
      <c r="G28" s="157">
        <f>LARGE(O28:AT28,1)</f>
        <v>349.8</v>
      </c>
      <c r="H28" s="157">
        <f>LARGE(O28:AT28,2)</f>
        <v>0</v>
      </c>
      <c r="I28" s="157">
        <f>LARGE(O28:AT28,3)</f>
        <v>0</v>
      </c>
      <c r="J28" s="157">
        <f>LARGE(O28:AT28,4)</f>
        <v>0</v>
      </c>
      <c r="K28" s="157">
        <f>LARGE(O28:AT28,5)</f>
        <v>0</v>
      </c>
      <c r="L28" s="165">
        <f>SUM(G28:K28)</f>
        <v>349.8</v>
      </c>
      <c r="M28" s="161">
        <f>L28/5</f>
        <v>69.96000000000001</v>
      </c>
      <c r="N28" s="22"/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349.8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1">
        <v>0</v>
      </c>
      <c r="AA28" s="181">
        <v>0</v>
      </c>
      <c r="AB28" s="181">
        <v>0</v>
      </c>
      <c r="AC28" s="181">
        <v>0</v>
      </c>
      <c r="AD28" s="181">
        <v>0</v>
      </c>
      <c r="AE28" s="181">
        <v>0</v>
      </c>
      <c r="AF28" s="181">
        <v>0</v>
      </c>
      <c r="AG28" s="233">
        <v>0</v>
      </c>
      <c r="AH28" s="220">
        <v>0</v>
      </c>
      <c r="AI28" s="164">
        <v>0</v>
      </c>
      <c r="AJ28" s="164">
        <v>0</v>
      </c>
      <c r="AK28" s="164">
        <v>0</v>
      </c>
      <c r="AL28" s="164">
        <v>0</v>
      </c>
      <c r="AM28" s="164">
        <v>0</v>
      </c>
      <c r="AN28" s="164">
        <v>0</v>
      </c>
      <c r="AO28" s="164">
        <v>0</v>
      </c>
      <c r="AP28" s="164">
        <v>0</v>
      </c>
      <c r="AQ28" s="164">
        <v>0</v>
      </c>
      <c r="AR28" s="164">
        <v>0</v>
      </c>
      <c r="AS28" s="164">
        <v>0</v>
      </c>
      <c r="AT28" s="181">
        <v>0</v>
      </c>
    </row>
    <row r="29" spans="1:46" ht="12.75">
      <c r="A29" s="15">
        <f t="shared" si="0"/>
        <v>16</v>
      </c>
      <c r="B29" s="229" t="s">
        <v>297</v>
      </c>
      <c r="C29" s="191">
        <v>12529</v>
      </c>
      <c r="D29" s="17" t="s">
        <v>23</v>
      </c>
      <c r="E29" s="157">
        <f>MAX(O29:X29)</f>
        <v>0</v>
      </c>
      <c r="F29" s="18" t="e">
        <f>VLOOKUP(E29,TabelaD!$E$3:$F$256,2,TRUE)</f>
        <v>#N/A</v>
      </c>
      <c r="G29" s="157">
        <f>LARGE(O29:AT29,1)</f>
        <v>343.8</v>
      </c>
      <c r="H29" s="157">
        <f>LARGE(O29:AT29,2)</f>
        <v>0</v>
      </c>
      <c r="I29" s="157">
        <f>LARGE(O29:AT29,3)</f>
        <v>0</v>
      </c>
      <c r="J29" s="157">
        <f>LARGE(O29:AT29,4)</f>
        <v>0</v>
      </c>
      <c r="K29" s="157">
        <f>LARGE(O29:AT29,5)</f>
        <v>0</v>
      </c>
      <c r="L29" s="165">
        <f>SUM(G29:K29)</f>
        <v>343.8</v>
      </c>
      <c r="M29" s="161">
        <f>L29/5</f>
        <v>68.76</v>
      </c>
      <c r="N29" s="22"/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1">
        <v>0</v>
      </c>
      <c r="AA29" s="181">
        <v>0</v>
      </c>
      <c r="AB29" s="181">
        <v>0</v>
      </c>
      <c r="AC29" s="181">
        <v>0</v>
      </c>
      <c r="AD29" s="181">
        <v>0</v>
      </c>
      <c r="AE29" s="181">
        <v>0</v>
      </c>
      <c r="AF29" s="181">
        <v>0</v>
      </c>
      <c r="AG29" s="233">
        <v>0</v>
      </c>
      <c r="AH29" s="220">
        <v>0</v>
      </c>
      <c r="AI29" s="164">
        <v>0</v>
      </c>
      <c r="AJ29" s="164">
        <v>0</v>
      </c>
      <c r="AK29" s="164">
        <v>0</v>
      </c>
      <c r="AL29" s="164">
        <v>0</v>
      </c>
      <c r="AM29" s="164">
        <v>343.8</v>
      </c>
      <c r="AN29" s="164">
        <v>0</v>
      </c>
      <c r="AO29" s="164">
        <v>0</v>
      </c>
      <c r="AP29" s="164">
        <v>0</v>
      </c>
      <c r="AQ29" s="164">
        <v>0</v>
      </c>
      <c r="AR29" s="164">
        <v>0</v>
      </c>
      <c r="AS29" s="164">
        <v>0</v>
      </c>
      <c r="AT29" s="181">
        <v>0</v>
      </c>
    </row>
    <row r="30" spans="1:46" ht="12.75">
      <c r="A30" s="15">
        <f t="shared" si="0"/>
        <v>17</v>
      </c>
      <c r="B30" s="24" t="s">
        <v>356</v>
      </c>
      <c r="C30" s="188">
        <v>109013</v>
      </c>
      <c r="D30" s="25" t="s">
        <v>60</v>
      </c>
      <c r="E30" s="157">
        <f>MAX(O30:X30)</f>
        <v>61</v>
      </c>
      <c r="F30" s="18" t="e">
        <f>VLOOKUP(E30,TabelaD!$E$3:$F$256,2,TRUE)</f>
        <v>#N/A</v>
      </c>
      <c r="G30" s="157">
        <f>LARGE(O30:AT30,1)</f>
        <v>61</v>
      </c>
      <c r="H30" s="157">
        <f>LARGE(O30:AT30,2)</f>
        <v>0</v>
      </c>
      <c r="I30" s="157">
        <f>LARGE(O30:AT30,3)</f>
        <v>0</v>
      </c>
      <c r="J30" s="157">
        <f>LARGE(O30:AT30,4)</f>
        <v>0</v>
      </c>
      <c r="K30" s="157">
        <f>LARGE(O30:AT30,5)</f>
        <v>0</v>
      </c>
      <c r="L30" s="165">
        <f>SUM(G30:K30)</f>
        <v>61</v>
      </c>
      <c r="M30" s="161">
        <f>L30/5</f>
        <v>12.2</v>
      </c>
      <c r="N30" s="22"/>
      <c r="O30" s="181">
        <v>0</v>
      </c>
      <c r="P30" s="181">
        <v>0</v>
      </c>
      <c r="Q30" s="181">
        <v>0</v>
      </c>
      <c r="R30" s="181">
        <v>0</v>
      </c>
      <c r="S30" s="181">
        <v>61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1">
        <v>0</v>
      </c>
      <c r="AA30" s="181">
        <v>0</v>
      </c>
      <c r="AB30" s="181">
        <v>0</v>
      </c>
      <c r="AC30" s="181">
        <v>0</v>
      </c>
      <c r="AD30" s="181">
        <v>0</v>
      </c>
      <c r="AE30" s="181">
        <v>0</v>
      </c>
      <c r="AF30" s="181">
        <v>0</v>
      </c>
      <c r="AG30" s="233">
        <v>0</v>
      </c>
      <c r="AH30" s="220">
        <v>0</v>
      </c>
      <c r="AI30" s="164">
        <v>0</v>
      </c>
      <c r="AJ30" s="164">
        <v>0</v>
      </c>
      <c r="AK30" s="164">
        <v>0</v>
      </c>
      <c r="AL30" s="164">
        <v>0</v>
      </c>
      <c r="AM30" s="164">
        <v>0</v>
      </c>
      <c r="AN30" s="164">
        <v>0</v>
      </c>
      <c r="AO30" s="164">
        <v>0</v>
      </c>
      <c r="AP30" s="164">
        <v>0</v>
      </c>
      <c r="AQ30" s="164">
        <v>0</v>
      </c>
      <c r="AR30" s="164">
        <v>0</v>
      </c>
      <c r="AS30" s="164">
        <v>0</v>
      </c>
      <c r="AT30" s="181">
        <v>0</v>
      </c>
    </row>
    <row r="31" spans="1:69" s="4" customFormat="1" ht="12.75">
      <c r="A31" s="15">
        <f t="shared" si="0"/>
        <v>18</v>
      </c>
      <c r="B31" s="24"/>
      <c r="C31" s="235"/>
      <c r="D31" s="236"/>
      <c r="E31" s="157">
        <f>MAX(O31:X31)</f>
        <v>0</v>
      </c>
      <c r="F31" s="18" t="e">
        <f>VLOOKUP(E31,TabelaD!$E$3:$F$256,2,TRUE)</f>
        <v>#N/A</v>
      </c>
      <c r="G31" s="157">
        <f>LARGE(O31:AT31,1)</f>
        <v>0</v>
      </c>
      <c r="H31" s="157">
        <f>LARGE(O31:AT31,2)</f>
        <v>0</v>
      </c>
      <c r="I31" s="157">
        <f>LARGE(O31:AT31,3)</f>
        <v>0</v>
      </c>
      <c r="J31" s="157">
        <f>LARGE(O31:AT31,4)</f>
        <v>0</v>
      </c>
      <c r="K31" s="157">
        <f>LARGE(O31:AT31,5)</f>
        <v>0</v>
      </c>
      <c r="L31" s="165">
        <f>SUM(G31:K31)</f>
        <v>0</v>
      </c>
      <c r="M31" s="161">
        <f>L31/5</f>
        <v>0</v>
      </c>
      <c r="N31" s="22"/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1">
        <v>0</v>
      </c>
      <c r="AA31" s="181">
        <v>0</v>
      </c>
      <c r="AB31" s="181">
        <v>0</v>
      </c>
      <c r="AC31" s="181">
        <v>0</v>
      </c>
      <c r="AD31" s="181">
        <v>0</v>
      </c>
      <c r="AE31" s="181">
        <v>0</v>
      </c>
      <c r="AF31" s="181">
        <v>0</v>
      </c>
      <c r="AG31" s="233">
        <v>0</v>
      </c>
      <c r="AH31" s="220">
        <v>0</v>
      </c>
      <c r="AI31" s="164">
        <v>0</v>
      </c>
      <c r="AJ31" s="164">
        <v>0</v>
      </c>
      <c r="AK31" s="164">
        <v>0</v>
      </c>
      <c r="AL31" s="164">
        <v>0</v>
      </c>
      <c r="AM31" s="164">
        <v>0</v>
      </c>
      <c r="AN31" s="164">
        <v>0</v>
      </c>
      <c r="AO31" s="164">
        <v>0</v>
      </c>
      <c r="AP31" s="164">
        <v>0</v>
      </c>
      <c r="AQ31" s="164">
        <v>0</v>
      </c>
      <c r="AR31" s="164">
        <v>0</v>
      </c>
      <c r="AS31" s="164">
        <v>0</v>
      </c>
      <c r="AT31" s="181">
        <v>0</v>
      </c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</row>
    <row r="32" spans="1:69" s="4" customFormat="1" ht="12.75">
      <c r="A32" s="15">
        <f t="shared" si="0"/>
        <v>19</v>
      </c>
      <c r="B32" s="36"/>
      <c r="C32" s="194"/>
      <c r="D32" s="26"/>
      <c r="E32" s="157">
        <f>MAX(O32:X32)</f>
        <v>0</v>
      </c>
      <c r="F32" s="18" t="e">
        <f>VLOOKUP(E32,TabelaD!$E$3:$F$256,2,TRUE)</f>
        <v>#N/A</v>
      </c>
      <c r="G32" s="157">
        <f>LARGE(O32:AT32,1)</f>
        <v>0</v>
      </c>
      <c r="H32" s="157">
        <f>LARGE(O32:AT32,2)</f>
        <v>0</v>
      </c>
      <c r="I32" s="157">
        <f>LARGE(O32:AT32,3)</f>
        <v>0</v>
      </c>
      <c r="J32" s="157">
        <f>LARGE(O32:AT32,4)</f>
        <v>0</v>
      </c>
      <c r="K32" s="157">
        <f>LARGE(O32:AT32,5)</f>
        <v>0</v>
      </c>
      <c r="L32" s="165">
        <f>SUM(G32:K32)</f>
        <v>0</v>
      </c>
      <c r="M32" s="161">
        <f>L32/5</f>
        <v>0</v>
      </c>
      <c r="N32" s="22"/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1">
        <v>0</v>
      </c>
      <c r="AA32" s="181">
        <v>0</v>
      </c>
      <c r="AB32" s="181">
        <v>0</v>
      </c>
      <c r="AC32" s="181">
        <v>0</v>
      </c>
      <c r="AD32" s="181">
        <v>0</v>
      </c>
      <c r="AE32" s="181">
        <v>0</v>
      </c>
      <c r="AF32" s="181">
        <v>0</v>
      </c>
      <c r="AG32" s="233">
        <v>0</v>
      </c>
      <c r="AH32" s="220">
        <v>0</v>
      </c>
      <c r="AI32" s="164">
        <v>0</v>
      </c>
      <c r="AJ32" s="164">
        <v>0</v>
      </c>
      <c r="AK32" s="164">
        <v>0</v>
      </c>
      <c r="AL32" s="164">
        <v>0</v>
      </c>
      <c r="AM32" s="164">
        <v>0</v>
      </c>
      <c r="AN32" s="164">
        <v>0</v>
      </c>
      <c r="AO32" s="164">
        <v>0</v>
      </c>
      <c r="AP32" s="164">
        <v>0</v>
      </c>
      <c r="AQ32" s="164">
        <v>0</v>
      </c>
      <c r="AR32" s="164">
        <v>0</v>
      </c>
      <c r="AS32" s="164">
        <v>0</v>
      </c>
      <c r="AT32" s="181">
        <v>0</v>
      </c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</row>
    <row r="33" spans="1:46" ht="12.75">
      <c r="A33" s="15">
        <f t="shared" si="0"/>
        <v>20</v>
      </c>
      <c r="B33" s="24"/>
      <c r="C33" s="188"/>
      <c r="D33" s="25"/>
      <c r="E33" s="157">
        <f>MAX(O33:X33)</f>
        <v>0</v>
      </c>
      <c r="F33" s="18" t="e">
        <f>VLOOKUP(E33,TabelaD!$E$3:$F$256,2,TRUE)</f>
        <v>#N/A</v>
      </c>
      <c r="G33" s="157">
        <f>LARGE(O33:AT33,1)</f>
        <v>0</v>
      </c>
      <c r="H33" s="157">
        <f>LARGE(O33:AT33,2)</f>
        <v>0</v>
      </c>
      <c r="I33" s="157">
        <f>LARGE(O33:AT33,3)</f>
        <v>0</v>
      </c>
      <c r="J33" s="157">
        <f>LARGE(O33:AT33,4)</f>
        <v>0</v>
      </c>
      <c r="K33" s="157">
        <f>LARGE(O33:AT33,5)</f>
        <v>0</v>
      </c>
      <c r="L33" s="165">
        <f>SUM(G33:K33)</f>
        <v>0</v>
      </c>
      <c r="M33" s="161">
        <f>L33/5</f>
        <v>0</v>
      </c>
      <c r="N33" s="22"/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1">
        <v>0</v>
      </c>
      <c r="AA33" s="181">
        <v>0</v>
      </c>
      <c r="AB33" s="181">
        <v>0</v>
      </c>
      <c r="AC33" s="181">
        <v>0</v>
      </c>
      <c r="AD33" s="181">
        <v>0</v>
      </c>
      <c r="AE33" s="181">
        <v>0</v>
      </c>
      <c r="AF33" s="181">
        <v>0</v>
      </c>
      <c r="AG33" s="233">
        <v>0</v>
      </c>
      <c r="AH33" s="220">
        <v>0</v>
      </c>
      <c r="AI33" s="164">
        <v>0</v>
      </c>
      <c r="AJ33" s="164">
        <v>0</v>
      </c>
      <c r="AK33" s="164">
        <v>0</v>
      </c>
      <c r="AL33" s="164">
        <v>0</v>
      </c>
      <c r="AM33" s="164">
        <v>0</v>
      </c>
      <c r="AN33" s="164">
        <v>0</v>
      </c>
      <c r="AO33" s="164">
        <v>0</v>
      </c>
      <c r="AP33" s="164">
        <v>0</v>
      </c>
      <c r="AQ33" s="164">
        <v>0</v>
      </c>
      <c r="AR33" s="164">
        <v>0</v>
      </c>
      <c r="AS33" s="164">
        <v>0</v>
      </c>
      <c r="AT33" s="181">
        <v>0</v>
      </c>
    </row>
  </sheetData>
  <sheetProtection/>
  <mergeCells count="15">
    <mergeCell ref="A5:M5"/>
    <mergeCell ref="A9:M9"/>
    <mergeCell ref="A10:A12"/>
    <mergeCell ref="B10:B12"/>
    <mergeCell ref="C10:C12"/>
    <mergeCell ref="I11:I12"/>
    <mergeCell ref="AH9:AT9"/>
    <mergeCell ref="D10:D12"/>
    <mergeCell ref="E10:F12"/>
    <mergeCell ref="J11:J12"/>
    <mergeCell ref="K11:K12"/>
    <mergeCell ref="G10:K10"/>
    <mergeCell ref="G11:G12"/>
    <mergeCell ref="O9:AG9"/>
    <mergeCell ref="H11:H12"/>
  </mergeCells>
  <conditionalFormatting sqref="E14:E33">
    <cfRule type="cellIs" priority="4" dxfId="0" operator="between" stopIfTrue="1">
      <formula>563</formula>
      <formula>600</formula>
    </cfRule>
  </conditionalFormatting>
  <conditionalFormatting sqref="F14:F33">
    <cfRule type="cellIs" priority="5" dxfId="4" operator="equal" stopIfTrue="1">
      <formula>"C"</formula>
    </cfRule>
    <cfRule type="cellIs" priority="6" dxfId="3" operator="equal" stopIfTrue="1">
      <formula>"B"</formula>
    </cfRule>
    <cfRule type="cellIs" priority="7" dxfId="2" operator="equal" stopIfTrue="1">
      <formula>"A"</formula>
    </cfRule>
  </conditionalFormatting>
  <conditionalFormatting sqref="E10">
    <cfRule type="cellIs" priority="1" dxfId="53" operator="between" stopIfTrue="1">
      <formula>563</formula>
      <formula>569</formula>
    </cfRule>
    <cfRule type="cellIs" priority="2" dxfId="52" operator="between" stopIfTrue="1">
      <formula>570</formula>
      <formula>571</formula>
    </cfRule>
    <cfRule type="cellIs" priority="3" dxfId="51" operator="between" stopIfTrue="1">
      <formula>572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2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3.7109375" style="1" bestFit="1" customWidth="1"/>
    <col min="2" max="2" width="21.851562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2.421875" style="3" customWidth="1"/>
    <col min="14" max="14" width="1.7109375" style="4" customWidth="1"/>
    <col min="15" max="21" width="18.00390625" style="4" customWidth="1"/>
    <col min="22" max="30" width="16.7109375" style="4" customWidth="1"/>
    <col min="31" max="31" width="9.140625" style="3" customWidth="1"/>
    <col min="44" max="16384" width="9.140625" style="3" customWidth="1"/>
  </cols>
  <sheetData>
    <row r="2" ht="12.75">
      <c r="A2" s="3"/>
    </row>
    <row r="5" spans="1:13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9" spans="1:30" s="6" customFormat="1" ht="24.75" customHeight="1">
      <c r="A9" s="264" t="s">
        <v>318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5"/>
      <c r="O9" s="250">
        <v>2017</v>
      </c>
      <c r="P9" s="251"/>
      <c r="Q9" s="251"/>
      <c r="R9" s="251"/>
      <c r="S9" s="252"/>
      <c r="T9" s="253">
        <v>2016</v>
      </c>
      <c r="U9" s="251"/>
      <c r="V9" s="251"/>
      <c r="W9" s="251"/>
      <c r="X9" s="251"/>
      <c r="Y9" s="251"/>
      <c r="Z9" s="251"/>
      <c r="AA9" s="251"/>
      <c r="AB9" s="251"/>
      <c r="AC9" s="251"/>
      <c r="AD9" s="254"/>
    </row>
    <row r="10" spans="1:30" s="6" customFormat="1" ht="12.75" customHeight="1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9" t="s">
        <v>224</v>
      </c>
      <c r="H10" s="269"/>
      <c r="I10" s="269"/>
      <c r="J10" s="269"/>
      <c r="K10" s="269"/>
      <c r="L10" s="7" t="s">
        <v>7</v>
      </c>
      <c r="M10" s="8" t="s">
        <v>8</v>
      </c>
      <c r="N10" s="9"/>
      <c r="O10" s="177">
        <v>43002</v>
      </c>
      <c r="P10" s="177">
        <v>42932</v>
      </c>
      <c r="Q10" s="177">
        <v>42820</v>
      </c>
      <c r="R10" s="177">
        <v>42778</v>
      </c>
      <c r="S10" s="214">
        <v>42771</v>
      </c>
      <c r="T10" s="210">
        <v>42715</v>
      </c>
      <c r="U10" s="180">
        <v>42694</v>
      </c>
      <c r="V10" s="180">
        <v>42694</v>
      </c>
      <c r="W10" s="180">
        <v>42687</v>
      </c>
      <c r="X10" s="180">
        <v>42679</v>
      </c>
      <c r="Y10" s="180">
        <v>42679</v>
      </c>
      <c r="Z10" s="180">
        <v>42672</v>
      </c>
      <c r="AA10" s="180">
        <v>42672</v>
      </c>
      <c r="AB10" s="180">
        <v>42658</v>
      </c>
      <c r="AC10" s="180">
        <v>42652</v>
      </c>
      <c r="AD10" s="177">
        <v>42645</v>
      </c>
    </row>
    <row r="11" spans="1:30" s="6" customFormat="1" ht="12.75">
      <c r="A11" s="256"/>
      <c r="B11" s="256"/>
      <c r="C11" s="256"/>
      <c r="D11" s="256"/>
      <c r="E11" s="259"/>
      <c r="F11" s="260"/>
      <c r="G11" s="268">
        <v>1</v>
      </c>
      <c r="H11" s="268">
        <v>2</v>
      </c>
      <c r="I11" s="268">
        <v>3</v>
      </c>
      <c r="J11" s="268">
        <v>4</v>
      </c>
      <c r="K11" s="265">
        <v>5</v>
      </c>
      <c r="L11" s="7" t="s">
        <v>9</v>
      </c>
      <c r="M11" s="11" t="s">
        <v>10</v>
      </c>
      <c r="N11" s="9"/>
      <c r="O11" s="178" t="s">
        <v>305</v>
      </c>
      <c r="P11" s="178" t="s">
        <v>11</v>
      </c>
      <c r="Q11" s="130" t="s">
        <v>11</v>
      </c>
      <c r="R11" s="130" t="s">
        <v>252</v>
      </c>
      <c r="S11" s="239" t="s">
        <v>11</v>
      </c>
      <c r="T11" s="158" t="s">
        <v>156</v>
      </c>
      <c r="U11" s="100" t="s">
        <v>274</v>
      </c>
      <c r="V11" s="100" t="s">
        <v>11</v>
      </c>
      <c r="W11" s="100" t="s">
        <v>81</v>
      </c>
      <c r="X11" s="100" t="s">
        <v>81</v>
      </c>
      <c r="Y11" s="100" t="s">
        <v>81</v>
      </c>
      <c r="Z11" s="100" t="s">
        <v>81</v>
      </c>
      <c r="AA11" s="100" t="s">
        <v>11</v>
      </c>
      <c r="AB11" s="100" t="s">
        <v>232</v>
      </c>
      <c r="AC11" s="100" t="s">
        <v>82</v>
      </c>
      <c r="AD11" s="178" t="s">
        <v>268</v>
      </c>
    </row>
    <row r="12" spans="1:30" s="6" customFormat="1" ht="12.75">
      <c r="A12" s="256"/>
      <c r="B12" s="256"/>
      <c r="C12" s="256"/>
      <c r="D12" s="256"/>
      <c r="E12" s="261"/>
      <c r="F12" s="262"/>
      <c r="G12" s="268"/>
      <c r="H12" s="268"/>
      <c r="I12" s="268"/>
      <c r="J12" s="268"/>
      <c r="K12" s="265"/>
      <c r="L12" s="12" t="s">
        <v>10</v>
      </c>
      <c r="M12" s="13" t="s">
        <v>12</v>
      </c>
      <c r="N12" s="14"/>
      <c r="O12" s="209" t="s">
        <v>369</v>
      </c>
      <c r="P12" s="179" t="s">
        <v>359</v>
      </c>
      <c r="Q12" s="131" t="s">
        <v>253</v>
      </c>
      <c r="R12" s="131" t="s">
        <v>310</v>
      </c>
      <c r="S12" s="240" t="s">
        <v>312</v>
      </c>
      <c r="T12" s="159" t="s">
        <v>84</v>
      </c>
      <c r="U12" s="101" t="s">
        <v>49</v>
      </c>
      <c r="V12" s="101" t="s">
        <v>14</v>
      </c>
      <c r="W12" s="101" t="s">
        <v>16</v>
      </c>
      <c r="X12" s="101" t="s">
        <v>287</v>
      </c>
      <c r="Y12" s="101" t="s">
        <v>13</v>
      </c>
      <c r="Z12" s="101" t="s">
        <v>15</v>
      </c>
      <c r="AA12" s="101" t="s">
        <v>298</v>
      </c>
      <c r="AB12" s="101" t="s">
        <v>233</v>
      </c>
      <c r="AC12" s="101" t="s">
        <v>262</v>
      </c>
      <c r="AD12" s="209" t="s">
        <v>269</v>
      </c>
    </row>
    <row r="13" spans="13:30" ht="12.75">
      <c r="M13" s="147"/>
      <c r="O13" s="147"/>
      <c r="P13" s="147"/>
      <c r="Q13" s="147"/>
      <c r="R13" s="147"/>
      <c r="S13" s="23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ht="12.75">
      <c r="A14" s="38">
        <v>1</v>
      </c>
      <c r="B14" s="16" t="s">
        <v>240</v>
      </c>
      <c r="C14" s="191">
        <v>13139</v>
      </c>
      <c r="D14" s="17" t="s">
        <v>158</v>
      </c>
      <c r="E14" s="167">
        <f>MAX(O14:P14)</f>
        <v>390.5</v>
      </c>
      <c r="F14" s="18" t="str">
        <f>VLOOKUP(E14,TabelaD!$G$3:$H$256,2,TRUE)</f>
        <v>Não</v>
      </c>
      <c r="G14" s="157">
        <f>LARGE(O14:AD14,1)</f>
        <v>390.5</v>
      </c>
      <c r="H14" s="157">
        <f>LARGE(O14:AD14,2)</f>
        <v>389.9</v>
      </c>
      <c r="I14" s="157">
        <f>LARGE(O14:AD14,3)</f>
        <v>389.9</v>
      </c>
      <c r="J14" s="157">
        <f>LARGE(O14:AD14,4)</f>
        <v>384.8</v>
      </c>
      <c r="K14" s="157">
        <f>LARGE(O14:AD14,5)</f>
        <v>384.4</v>
      </c>
      <c r="L14" s="165">
        <f>SUM(G14:K14)</f>
        <v>1939.5</v>
      </c>
      <c r="M14" s="161">
        <f>L14/5</f>
        <v>387.9</v>
      </c>
      <c r="N14" s="22"/>
      <c r="O14" s="181">
        <v>0</v>
      </c>
      <c r="P14" s="181">
        <v>390.5</v>
      </c>
      <c r="Q14" s="181">
        <v>0</v>
      </c>
      <c r="R14" s="181">
        <v>389.9</v>
      </c>
      <c r="S14" s="238">
        <v>0</v>
      </c>
      <c r="T14" s="211">
        <v>384.4</v>
      </c>
      <c r="U14" s="181">
        <v>0</v>
      </c>
      <c r="V14" s="181">
        <v>389.9</v>
      </c>
      <c r="W14" s="181">
        <v>384.8</v>
      </c>
      <c r="X14" s="181">
        <v>0</v>
      </c>
      <c r="Y14" s="181">
        <v>0</v>
      </c>
      <c r="Z14" s="181">
        <v>0</v>
      </c>
      <c r="AA14" s="181">
        <v>0</v>
      </c>
      <c r="AB14" s="181">
        <v>375.7</v>
      </c>
      <c r="AC14" s="181">
        <v>0</v>
      </c>
      <c r="AD14" s="181">
        <v>377.9</v>
      </c>
    </row>
    <row r="15" spans="1:43" s="4" customFormat="1" ht="12.75">
      <c r="A15" s="15">
        <f aca="true" t="shared" si="0" ref="A15:A23">A14+1</f>
        <v>2</v>
      </c>
      <c r="B15" s="225" t="s">
        <v>255</v>
      </c>
      <c r="C15" s="227">
        <v>11537</v>
      </c>
      <c r="D15" s="228" t="s">
        <v>49</v>
      </c>
      <c r="E15" s="167">
        <f>MAX(O15:P15)</f>
        <v>288.2</v>
      </c>
      <c r="F15" s="18" t="str">
        <f>VLOOKUP(E15,TabelaD!$G$3:$H$256,2,TRUE)</f>
        <v>Não</v>
      </c>
      <c r="G15" s="157">
        <f>LARGE(O15:AD15,1)</f>
        <v>320.9</v>
      </c>
      <c r="H15" s="157">
        <f>LARGE(O15:AD15,2)</f>
        <v>298.9</v>
      </c>
      <c r="I15" s="157">
        <f>LARGE(O15:AD15,3)</f>
        <v>298.5</v>
      </c>
      <c r="J15" s="157">
        <f>LARGE(O15:AD15,4)</f>
        <v>288.2</v>
      </c>
      <c r="K15" s="157">
        <f>LARGE(O15:AD15,5)</f>
        <v>263.8</v>
      </c>
      <c r="L15" s="165">
        <f>SUM(G15:K15)</f>
        <v>1470.3</v>
      </c>
      <c r="M15" s="161">
        <f>L15/5</f>
        <v>294.06</v>
      </c>
      <c r="N15" s="22"/>
      <c r="O15" s="181">
        <v>288.2</v>
      </c>
      <c r="P15" s="181">
        <v>0</v>
      </c>
      <c r="Q15" s="181">
        <v>263.8</v>
      </c>
      <c r="R15" s="181">
        <v>0</v>
      </c>
      <c r="S15" s="238">
        <v>0</v>
      </c>
      <c r="T15" s="211">
        <v>320.9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1">
        <v>298.9</v>
      </c>
      <c r="AA15" s="181">
        <v>0</v>
      </c>
      <c r="AB15" s="181">
        <v>0</v>
      </c>
      <c r="AC15" s="181">
        <v>298.5</v>
      </c>
      <c r="AD15" s="181">
        <v>0</v>
      </c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</row>
    <row r="16" spans="1:30" ht="12.75">
      <c r="A16" s="15">
        <f t="shared" si="0"/>
        <v>3</v>
      </c>
      <c r="B16" s="16" t="s">
        <v>193</v>
      </c>
      <c r="C16" s="191">
        <v>12469</v>
      </c>
      <c r="D16" s="17" t="s">
        <v>150</v>
      </c>
      <c r="E16" s="167">
        <f>MAX(O16:P16)</f>
        <v>0</v>
      </c>
      <c r="F16" s="18" t="e">
        <f>VLOOKUP(E16,TabelaD!$G$3:$H$256,2,TRUE)</f>
        <v>#N/A</v>
      </c>
      <c r="G16" s="157">
        <f>LARGE(O16:AD16,1)</f>
        <v>333.9</v>
      </c>
      <c r="H16" s="157">
        <f>LARGE(O16:AD16,2)</f>
        <v>323.1</v>
      </c>
      <c r="I16" s="157">
        <f>LARGE(O16:AD16,3)</f>
        <v>0</v>
      </c>
      <c r="J16" s="157">
        <f>LARGE(O16:AD16,4)</f>
        <v>0</v>
      </c>
      <c r="K16" s="157">
        <f>LARGE(O16:AD16,5)</f>
        <v>0</v>
      </c>
      <c r="L16" s="165">
        <f>SUM(G16:K16)</f>
        <v>657</v>
      </c>
      <c r="M16" s="161">
        <f>L16/5</f>
        <v>131.4</v>
      </c>
      <c r="N16" s="22"/>
      <c r="O16" s="181">
        <v>0</v>
      </c>
      <c r="P16" s="181">
        <v>0</v>
      </c>
      <c r="Q16" s="181">
        <v>0</v>
      </c>
      <c r="R16" s="181">
        <v>0</v>
      </c>
      <c r="S16" s="238">
        <v>0</v>
      </c>
      <c r="T16" s="211">
        <v>0</v>
      </c>
      <c r="U16" s="181">
        <v>0</v>
      </c>
      <c r="V16" s="181">
        <v>0</v>
      </c>
      <c r="W16" s="181">
        <v>0</v>
      </c>
      <c r="X16" s="181">
        <v>333.9</v>
      </c>
      <c r="Y16" s="181">
        <v>0</v>
      </c>
      <c r="Z16" s="181">
        <v>0</v>
      </c>
      <c r="AA16" s="181">
        <v>323.1</v>
      </c>
      <c r="AB16" s="181">
        <v>0</v>
      </c>
      <c r="AC16" s="181">
        <v>0</v>
      </c>
      <c r="AD16" s="181">
        <v>0</v>
      </c>
    </row>
    <row r="17" spans="1:43" s="4" customFormat="1" ht="12.75">
      <c r="A17" s="15">
        <f t="shared" si="0"/>
        <v>4</v>
      </c>
      <c r="B17" s="16" t="s">
        <v>191</v>
      </c>
      <c r="C17" s="191">
        <v>12629</v>
      </c>
      <c r="D17" s="17" t="s">
        <v>23</v>
      </c>
      <c r="E17" s="167">
        <f>MAX(O17:P17)</f>
        <v>0</v>
      </c>
      <c r="F17" s="18" t="e">
        <f>VLOOKUP(E17,TabelaD!$G$3:$H$256,2,TRUE)</f>
        <v>#N/A</v>
      </c>
      <c r="G17" s="157">
        <f>LARGE(O17:AD17,1)</f>
        <v>343.8</v>
      </c>
      <c r="H17" s="157">
        <f>LARGE(O17:AD17,2)</f>
        <v>0</v>
      </c>
      <c r="I17" s="157">
        <f>LARGE(O17:AD17,3)</f>
        <v>0</v>
      </c>
      <c r="J17" s="157">
        <f>LARGE(O17:AD17,4)</f>
        <v>0</v>
      </c>
      <c r="K17" s="157">
        <f>LARGE(O17:AD17,5)</f>
        <v>0</v>
      </c>
      <c r="L17" s="165">
        <f>SUM(G17:K17)</f>
        <v>343.8</v>
      </c>
      <c r="M17" s="161">
        <f>L17/5</f>
        <v>68.76</v>
      </c>
      <c r="N17" s="22"/>
      <c r="O17" s="181">
        <v>0</v>
      </c>
      <c r="P17" s="181">
        <v>0</v>
      </c>
      <c r="Q17" s="181">
        <v>0</v>
      </c>
      <c r="R17" s="181">
        <v>0</v>
      </c>
      <c r="S17" s="238">
        <v>0</v>
      </c>
      <c r="T17" s="21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343.8</v>
      </c>
      <c r="Z17" s="181">
        <v>0</v>
      </c>
      <c r="AA17" s="181">
        <v>0</v>
      </c>
      <c r="AB17" s="181">
        <v>0</v>
      </c>
      <c r="AC17" s="181">
        <v>0</v>
      </c>
      <c r="AD17" s="181">
        <v>0</v>
      </c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</row>
    <row r="18" spans="1:30" ht="12.75">
      <c r="A18" s="15">
        <f t="shared" si="0"/>
        <v>5</v>
      </c>
      <c r="B18" s="155" t="s">
        <v>360</v>
      </c>
      <c r="C18" s="199">
        <v>11857</v>
      </c>
      <c r="D18" s="156" t="s">
        <v>158</v>
      </c>
      <c r="E18" s="167">
        <f>MAX(O18:P18)</f>
        <v>339</v>
      </c>
      <c r="F18" s="21" t="str">
        <f>VLOOKUP(E18,TabelaD!$G$3:$H$256,2,TRUE)</f>
        <v>Não</v>
      </c>
      <c r="G18" s="161">
        <f>LARGE(O18:AD18,1)</f>
        <v>339</v>
      </c>
      <c r="H18" s="161">
        <f>LARGE(O18:AD18,2)</f>
        <v>0</v>
      </c>
      <c r="I18" s="161">
        <f>LARGE(O18:AD18,3)</f>
        <v>0</v>
      </c>
      <c r="J18" s="161">
        <f>LARGE(O18:AD18,4)</f>
        <v>0</v>
      </c>
      <c r="K18" s="161">
        <f>LARGE(O18:AD18,5)</f>
        <v>0</v>
      </c>
      <c r="L18" s="165">
        <f>SUM(G18:K18)</f>
        <v>339</v>
      </c>
      <c r="M18" s="161">
        <f>L18/5</f>
        <v>67.8</v>
      </c>
      <c r="N18" s="22"/>
      <c r="O18" s="181">
        <v>0</v>
      </c>
      <c r="P18" s="181">
        <v>339</v>
      </c>
      <c r="Q18" s="181">
        <v>0</v>
      </c>
      <c r="R18" s="181">
        <v>0</v>
      </c>
      <c r="S18" s="238">
        <v>0</v>
      </c>
      <c r="T18" s="21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1">
        <v>0</v>
      </c>
      <c r="AA18" s="181">
        <v>0</v>
      </c>
      <c r="AB18" s="181">
        <v>0</v>
      </c>
      <c r="AC18" s="181">
        <v>0</v>
      </c>
      <c r="AD18" s="181">
        <v>0</v>
      </c>
    </row>
    <row r="19" spans="1:30" ht="12.75">
      <c r="A19" s="15">
        <f t="shared" si="0"/>
        <v>6</v>
      </c>
      <c r="B19" s="31" t="s">
        <v>211</v>
      </c>
      <c r="C19" s="190">
        <v>13623</v>
      </c>
      <c r="D19" s="63" t="s">
        <v>150</v>
      </c>
      <c r="E19" s="167">
        <f>MAX(O19:P19)</f>
        <v>0</v>
      </c>
      <c r="F19" s="18" t="e">
        <f>VLOOKUP(E19,TabelaD!$G$3:$H$256,2,TRUE)</f>
        <v>#N/A</v>
      </c>
      <c r="G19" s="157">
        <f>LARGE(O19:AD19,1)</f>
        <v>332.6</v>
      </c>
      <c r="H19" s="157">
        <f>LARGE(O19:AD19,2)</f>
        <v>0</v>
      </c>
      <c r="I19" s="157">
        <f>LARGE(O19:AD19,3)</f>
        <v>0</v>
      </c>
      <c r="J19" s="157">
        <f>LARGE(O19:AD19,4)</f>
        <v>0</v>
      </c>
      <c r="K19" s="157">
        <f>LARGE(O19:AD19,5)</f>
        <v>0</v>
      </c>
      <c r="L19" s="165">
        <f>SUM(G19:K19)</f>
        <v>332.6</v>
      </c>
      <c r="M19" s="161">
        <f>L19/5</f>
        <v>66.52000000000001</v>
      </c>
      <c r="N19" s="22"/>
      <c r="O19" s="181">
        <v>0</v>
      </c>
      <c r="P19" s="181">
        <v>0</v>
      </c>
      <c r="Q19" s="181">
        <v>0</v>
      </c>
      <c r="R19" s="181">
        <v>0</v>
      </c>
      <c r="S19" s="238">
        <v>0</v>
      </c>
      <c r="T19" s="21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1">
        <v>0</v>
      </c>
      <c r="AA19" s="181">
        <v>332.6</v>
      </c>
      <c r="AB19" s="181">
        <v>0</v>
      </c>
      <c r="AC19" s="181">
        <v>0</v>
      </c>
      <c r="AD19" s="181">
        <v>0</v>
      </c>
    </row>
    <row r="20" spans="1:30" ht="12.75">
      <c r="A20" s="15">
        <f t="shared" si="0"/>
        <v>7</v>
      </c>
      <c r="B20" s="229"/>
      <c r="C20" s="191"/>
      <c r="D20" s="17"/>
      <c r="E20" s="167">
        <f>MAX(O20:P20)</f>
        <v>0</v>
      </c>
      <c r="F20" s="18" t="e">
        <f>VLOOKUP(E20,TabelaD!$G$3:$H$256,2,TRUE)</f>
        <v>#N/A</v>
      </c>
      <c r="G20" s="157">
        <f>LARGE(O20:AD20,1)</f>
        <v>0</v>
      </c>
      <c r="H20" s="157">
        <f>LARGE(O20:AD20,2)</f>
        <v>0</v>
      </c>
      <c r="I20" s="157">
        <f>LARGE(O20:AD20,3)</f>
        <v>0</v>
      </c>
      <c r="J20" s="157">
        <f>LARGE(O20:AD20,4)</f>
        <v>0</v>
      </c>
      <c r="K20" s="157">
        <f>LARGE(O20:AD20,5)</f>
        <v>0</v>
      </c>
      <c r="L20" s="165">
        <f>SUM(G20:K20)</f>
        <v>0</v>
      </c>
      <c r="M20" s="161">
        <f>L20/5</f>
        <v>0</v>
      </c>
      <c r="N20" s="22"/>
      <c r="O20" s="181">
        <v>0</v>
      </c>
      <c r="P20" s="181">
        <v>0</v>
      </c>
      <c r="Q20" s="181">
        <v>0</v>
      </c>
      <c r="R20" s="181">
        <v>0</v>
      </c>
      <c r="S20" s="238">
        <v>0</v>
      </c>
      <c r="T20" s="21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1">
        <v>0</v>
      </c>
      <c r="AA20" s="181">
        <v>0</v>
      </c>
      <c r="AB20" s="181">
        <v>0</v>
      </c>
      <c r="AC20" s="181">
        <v>0</v>
      </c>
      <c r="AD20" s="181">
        <v>0</v>
      </c>
    </row>
    <row r="21" spans="1:30" ht="12.75">
      <c r="A21" s="15">
        <f t="shared" si="0"/>
        <v>8</v>
      </c>
      <c r="B21" s="226"/>
      <c r="C21" s="199"/>
      <c r="D21" s="156"/>
      <c r="E21" s="167">
        <f>MAX(O21:P21)</f>
        <v>0</v>
      </c>
      <c r="F21" s="21" t="e">
        <f>VLOOKUP(E21,TabelaD!$G$3:$H$256,2,TRUE)</f>
        <v>#N/A</v>
      </c>
      <c r="G21" s="161">
        <f>LARGE(O21:AD21,1)</f>
        <v>0</v>
      </c>
      <c r="H21" s="161">
        <f>LARGE(O21:AD21,2)</f>
        <v>0</v>
      </c>
      <c r="I21" s="161">
        <f>LARGE(O21:AD21,3)</f>
        <v>0</v>
      </c>
      <c r="J21" s="161">
        <f>LARGE(O21:AD21,4)</f>
        <v>0</v>
      </c>
      <c r="K21" s="161">
        <f>LARGE(O21:AD21,5)</f>
        <v>0</v>
      </c>
      <c r="L21" s="165">
        <f>SUM(G21:K21)</f>
        <v>0</v>
      </c>
      <c r="M21" s="161">
        <f>L21/5</f>
        <v>0</v>
      </c>
      <c r="N21" s="22"/>
      <c r="O21" s="181">
        <v>0</v>
      </c>
      <c r="P21" s="181">
        <v>0</v>
      </c>
      <c r="Q21" s="181">
        <v>0</v>
      </c>
      <c r="R21" s="181">
        <v>0</v>
      </c>
      <c r="S21" s="238">
        <v>0</v>
      </c>
      <c r="T21" s="21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1">
        <v>0</v>
      </c>
      <c r="AA21" s="181">
        <v>0</v>
      </c>
      <c r="AB21" s="181">
        <v>0</v>
      </c>
      <c r="AC21" s="181">
        <v>0</v>
      </c>
      <c r="AD21" s="181">
        <v>0</v>
      </c>
    </row>
    <row r="22" spans="1:30" ht="12.75">
      <c r="A22" s="15">
        <f t="shared" si="0"/>
        <v>9</v>
      </c>
      <c r="B22" s="16"/>
      <c r="C22" s="191"/>
      <c r="D22" s="17"/>
      <c r="E22" s="167">
        <f>MAX(O22:P22)</f>
        <v>0</v>
      </c>
      <c r="F22" s="18" t="e">
        <f>VLOOKUP(E22,TabelaD!$G$3:$H$256,2,TRUE)</f>
        <v>#N/A</v>
      </c>
      <c r="G22" s="157">
        <f>LARGE(O22:AD22,1)</f>
        <v>0</v>
      </c>
      <c r="H22" s="157">
        <f>LARGE(O22:AD22,2)</f>
        <v>0</v>
      </c>
      <c r="I22" s="157">
        <f>LARGE(O22:AD22,3)</f>
        <v>0</v>
      </c>
      <c r="J22" s="157">
        <f>LARGE(O22:AD22,4)</f>
        <v>0</v>
      </c>
      <c r="K22" s="157">
        <f>LARGE(O22:AD22,5)</f>
        <v>0</v>
      </c>
      <c r="L22" s="165">
        <f>SUM(G22:K22)</f>
        <v>0</v>
      </c>
      <c r="M22" s="161">
        <f>L22/5</f>
        <v>0</v>
      </c>
      <c r="N22" s="22"/>
      <c r="O22" s="181">
        <v>0</v>
      </c>
      <c r="P22" s="181">
        <v>0</v>
      </c>
      <c r="Q22" s="181">
        <v>0</v>
      </c>
      <c r="R22" s="181">
        <v>0</v>
      </c>
      <c r="S22" s="238">
        <v>0</v>
      </c>
      <c r="T22" s="21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1">
        <v>0</v>
      </c>
      <c r="AA22" s="181">
        <v>0</v>
      </c>
      <c r="AB22" s="181">
        <v>0</v>
      </c>
      <c r="AC22" s="181">
        <v>0</v>
      </c>
      <c r="AD22" s="181">
        <v>0</v>
      </c>
    </row>
    <row r="23" spans="1:30" ht="12.75">
      <c r="A23" s="15">
        <f t="shared" si="0"/>
        <v>10</v>
      </c>
      <c r="B23" s="61"/>
      <c r="C23" s="194"/>
      <c r="D23" s="64"/>
      <c r="E23" s="167">
        <f>MAX(O23:P23)</f>
        <v>0</v>
      </c>
      <c r="F23" s="18" t="e">
        <f>VLOOKUP(E23,TabelaD!$G$3:$H$256,2,TRUE)</f>
        <v>#N/A</v>
      </c>
      <c r="G23" s="157">
        <f>LARGE(O23:AD23,1)</f>
        <v>0</v>
      </c>
      <c r="H23" s="157">
        <f>LARGE(O23:AD23,2)</f>
        <v>0</v>
      </c>
      <c r="I23" s="157">
        <f>LARGE(O23:AD23,3)</f>
        <v>0</v>
      </c>
      <c r="J23" s="157">
        <f>LARGE(O23:AD23,4)</f>
        <v>0</v>
      </c>
      <c r="K23" s="157">
        <f>LARGE(O23:AD23,5)</f>
        <v>0</v>
      </c>
      <c r="L23" s="165">
        <f>SUM(G23:K23)</f>
        <v>0</v>
      </c>
      <c r="M23" s="161">
        <f>L23/5</f>
        <v>0</v>
      </c>
      <c r="N23" s="22"/>
      <c r="O23" s="181">
        <v>0</v>
      </c>
      <c r="P23" s="181">
        <v>0</v>
      </c>
      <c r="Q23" s="181">
        <v>0</v>
      </c>
      <c r="R23" s="181">
        <v>0</v>
      </c>
      <c r="S23" s="238">
        <v>0</v>
      </c>
      <c r="T23" s="21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1">
        <v>0</v>
      </c>
      <c r="AA23" s="181">
        <v>0</v>
      </c>
      <c r="AB23" s="181">
        <v>0</v>
      </c>
      <c r="AC23" s="181">
        <v>0</v>
      </c>
      <c r="AD23" s="181">
        <v>0</v>
      </c>
    </row>
  </sheetData>
  <sheetProtection/>
  <mergeCells count="15">
    <mergeCell ref="I11:I12"/>
    <mergeCell ref="D10:D12"/>
    <mergeCell ref="J11:J12"/>
    <mergeCell ref="E10:F12"/>
    <mergeCell ref="G10:K10"/>
    <mergeCell ref="K11:K12"/>
    <mergeCell ref="G11:G12"/>
    <mergeCell ref="H11:H12"/>
    <mergeCell ref="O9:S9"/>
    <mergeCell ref="T9:AD9"/>
    <mergeCell ref="A5:M5"/>
    <mergeCell ref="A9:M9"/>
    <mergeCell ref="A10:A12"/>
    <mergeCell ref="B10:B12"/>
    <mergeCell ref="C10:C12"/>
  </mergeCells>
  <conditionalFormatting sqref="E14:E23">
    <cfRule type="cellIs" priority="4" dxfId="0" operator="between" stopIfTrue="1">
      <formula>563</formula>
      <formula>600</formula>
    </cfRule>
  </conditionalFormatting>
  <conditionalFormatting sqref="F14:F23">
    <cfRule type="cellIs" priority="5" dxfId="4" operator="equal" stopIfTrue="1">
      <formula>"C"</formula>
    </cfRule>
    <cfRule type="cellIs" priority="6" dxfId="3" operator="equal" stopIfTrue="1">
      <formula>"B"</formula>
    </cfRule>
    <cfRule type="cellIs" priority="7" dxfId="2" operator="equal" stopIfTrue="1">
      <formula>"A"</formula>
    </cfRule>
  </conditionalFormatting>
  <conditionalFormatting sqref="E10">
    <cfRule type="cellIs" priority="1" dxfId="53" operator="between" stopIfTrue="1">
      <formula>563</formula>
      <formula>569</formula>
    </cfRule>
    <cfRule type="cellIs" priority="2" dxfId="52" operator="between" stopIfTrue="1">
      <formula>570</formula>
      <formula>571</formula>
    </cfRule>
    <cfRule type="cellIs" priority="3" dxfId="51" operator="between" stopIfTrue="1">
      <formula>572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5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421875" style="2" customWidth="1"/>
    <col min="3" max="3" width="7.28125" style="2" customWidth="1"/>
    <col min="4" max="4" width="9.2812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7" width="15.7109375" style="4" customWidth="1"/>
    <col min="18" max="19" width="14.7109375" style="4" customWidth="1"/>
    <col min="20" max="20" width="9.140625" style="3" customWidth="1"/>
    <col min="35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9" spans="1:19" s="6" customFormat="1" ht="24.75" customHeight="1">
      <c r="A9" s="264" t="s">
        <v>319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50">
        <v>2017</v>
      </c>
      <c r="N9" s="251"/>
      <c r="O9" s="251"/>
      <c r="P9" s="251"/>
      <c r="Q9" s="251"/>
      <c r="R9" s="251"/>
      <c r="S9" s="254"/>
    </row>
    <row r="10" spans="1:19" s="6" customFormat="1" ht="12.75" customHeight="1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9" t="s">
        <v>6</v>
      </c>
      <c r="H10" s="269"/>
      <c r="I10" s="269"/>
      <c r="J10" s="7" t="s">
        <v>7</v>
      </c>
      <c r="K10" s="8" t="s">
        <v>8</v>
      </c>
      <c r="L10" s="9"/>
      <c r="M10" s="170">
        <v>42918</v>
      </c>
      <c r="N10" s="170">
        <v>42889</v>
      </c>
      <c r="O10" s="170">
        <v>42880</v>
      </c>
      <c r="P10" s="170">
        <v>42868</v>
      </c>
      <c r="Q10" s="170">
        <v>42854</v>
      </c>
      <c r="R10" s="170">
        <v>42834</v>
      </c>
      <c r="S10" s="170">
        <v>42834</v>
      </c>
    </row>
    <row r="11" spans="1:19" s="6" customFormat="1" ht="12.75">
      <c r="A11" s="256"/>
      <c r="B11" s="256"/>
      <c r="C11" s="256"/>
      <c r="D11" s="256"/>
      <c r="E11" s="259"/>
      <c r="F11" s="260"/>
      <c r="G11" s="268">
        <v>1</v>
      </c>
      <c r="H11" s="268">
        <v>2</v>
      </c>
      <c r="I11" s="268">
        <v>3</v>
      </c>
      <c r="J11" s="7" t="s">
        <v>9</v>
      </c>
      <c r="K11" s="11" t="s">
        <v>10</v>
      </c>
      <c r="L11" s="9"/>
      <c r="M11" s="59" t="s">
        <v>82</v>
      </c>
      <c r="N11" s="59" t="s">
        <v>156</v>
      </c>
      <c r="O11" s="59" t="s">
        <v>81</v>
      </c>
      <c r="P11" s="59" t="s">
        <v>11</v>
      </c>
      <c r="Q11" s="59" t="s">
        <v>81</v>
      </c>
      <c r="R11" s="59" t="s">
        <v>81</v>
      </c>
      <c r="S11" s="59" t="s">
        <v>11</v>
      </c>
    </row>
    <row r="12" spans="1:19" s="6" customFormat="1" ht="12.75">
      <c r="A12" s="256"/>
      <c r="B12" s="256"/>
      <c r="C12" s="256"/>
      <c r="D12" s="256"/>
      <c r="E12" s="261"/>
      <c r="F12" s="262"/>
      <c r="G12" s="268"/>
      <c r="H12" s="268"/>
      <c r="I12" s="268"/>
      <c r="J12" s="12" t="s">
        <v>10</v>
      </c>
      <c r="K12" s="13" t="s">
        <v>12</v>
      </c>
      <c r="L12" s="14"/>
      <c r="M12" s="60" t="s">
        <v>83</v>
      </c>
      <c r="N12" s="60" t="s">
        <v>84</v>
      </c>
      <c r="O12" s="60" t="s">
        <v>15</v>
      </c>
      <c r="P12" s="60" t="s">
        <v>345</v>
      </c>
      <c r="Q12" s="60" t="s">
        <v>13</v>
      </c>
      <c r="R12" s="60" t="s">
        <v>16</v>
      </c>
      <c r="S12" s="60" t="s">
        <v>337</v>
      </c>
    </row>
    <row r="13" spans="13:19" ht="12.75">
      <c r="M13" s="205"/>
      <c r="N13" s="205"/>
      <c r="O13" s="205"/>
      <c r="P13" s="205"/>
      <c r="Q13" s="205"/>
      <c r="R13" s="205"/>
      <c r="S13" s="205"/>
    </row>
    <row r="14" spans="1:19" ht="12.75">
      <c r="A14" s="15">
        <f aca="true" t="shared" si="0" ref="A14:A45">A13+1</f>
        <v>1</v>
      </c>
      <c r="B14" s="67" t="s">
        <v>173</v>
      </c>
      <c r="C14" s="193">
        <v>10310</v>
      </c>
      <c r="D14" s="17" t="s">
        <v>306</v>
      </c>
      <c r="E14" s="18">
        <f>MAX(M14:S14)</f>
        <v>591</v>
      </c>
      <c r="F14" s="18" t="str">
        <f>VLOOKUP(E14,TabelaC!$I$3:$J$256,2,TRUE)</f>
        <v>C</v>
      </c>
      <c r="G14" s="19">
        <f>LARGE(M14:S14,1)</f>
        <v>591</v>
      </c>
      <c r="H14" s="19">
        <f>LARGE(M14:S14,2)</f>
        <v>589</v>
      </c>
      <c r="I14" s="19">
        <f>LARGE(M14:S14,3)</f>
        <v>577</v>
      </c>
      <c r="J14" s="37">
        <f>SUM(G14:I14)</f>
        <v>1757</v>
      </c>
      <c r="K14" s="21">
        <f>J14/3</f>
        <v>585.6666666666666</v>
      </c>
      <c r="L14" s="22"/>
      <c r="M14" s="204">
        <v>0</v>
      </c>
      <c r="N14" s="204">
        <v>577</v>
      </c>
      <c r="O14" s="204">
        <v>0</v>
      </c>
      <c r="P14" s="204">
        <v>589</v>
      </c>
      <c r="Q14" s="204">
        <v>0</v>
      </c>
      <c r="R14" s="204">
        <v>591</v>
      </c>
      <c r="S14" s="204">
        <v>0</v>
      </c>
    </row>
    <row r="15" spans="1:19" ht="12.75">
      <c r="A15" s="15">
        <f t="shared" si="0"/>
        <v>2</v>
      </c>
      <c r="B15" s="42" t="s">
        <v>73</v>
      </c>
      <c r="C15" s="193">
        <v>10274</v>
      </c>
      <c r="D15" s="23" t="s">
        <v>76</v>
      </c>
      <c r="E15" s="18">
        <f>MAX(M15:S15)</f>
        <v>592</v>
      </c>
      <c r="F15" s="18" t="str">
        <f>VLOOKUP(E15,TabelaC!$I$3:$J$256,2,TRUE)</f>
        <v>B</v>
      </c>
      <c r="G15" s="19">
        <f>LARGE(M15:S15,1)</f>
        <v>592</v>
      </c>
      <c r="H15" s="19">
        <f>LARGE(M15:S15,2)</f>
        <v>582</v>
      </c>
      <c r="I15" s="19">
        <f>LARGE(M15:S15,3)</f>
        <v>581</v>
      </c>
      <c r="J15" s="37">
        <f>SUM(G15:I15)</f>
        <v>1755</v>
      </c>
      <c r="K15" s="21">
        <f>J15/3</f>
        <v>585</v>
      </c>
      <c r="L15" s="22"/>
      <c r="M15" s="204">
        <v>0</v>
      </c>
      <c r="N15" s="204">
        <v>582</v>
      </c>
      <c r="O15" s="204">
        <v>0</v>
      </c>
      <c r="P15" s="204">
        <v>592</v>
      </c>
      <c r="Q15" s="204">
        <v>0</v>
      </c>
      <c r="R15" s="204">
        <v>581</v>
      </c>
      <c r="S15" s="204">
        <v>0</v>
      </c>
    </row>
    <row r="16" spans="1:19" ht="12.75">
      <c r="A16" s="15">
        <f t="shared" si="0"/>
        <v>3</v>
      </c>
      <c r="B16" s="30" t="s">
        <v>20</v>
      </c>
      <c r="C16" s="193">
        <v>1779</v>
      </c>
      <c r="D16" s="17" t="s">
        <v>306</v>
      </c>
      <c r="E16" s="18">
        <f>MAX(M16:S16)</f>
        <v>589</v>
      </c>
      <c r="F16" s="18" t="str">
        <f>VLOOKUP(E16,TabelaC!$I$3:$J$256,2,TRUE)</f>
        <v>C</v>
      </c>
      <c r="G16" s="19">
        <f>LARGE(M16:S16,1)</f>
        <v>589</v>
      </c>
      <c r="H16" s="19">
        <f>LARGE(M16:S16,2)</f>
        <v>577</v>
      </c>
      <c r="I16" s="19">
        <f>LARGE(M16:S16,3)</f>
        <v>575</v>
      </c>
      <c r="J16" s="37">
        <f>SUM(G16:I16)</f>
        <v>1741</v>
      </c>
      <c r="K16" s="21">
        <f>J16/3</f>
        <v>580.3333333333334</v>
      </c>
      <c r="L16" s="22"/>
      <c r="M16" s="204">
        <v>0</v>
      </c>
      <c r="N16" s="204">
        <v>577</v>
      </c>
      <c r="O16" s="204">
        <v>0</v>
      </c>
      <c r="P16" s="204">
        <v>575</v>
      </c>
      <c r="Q16" s="204">
        <v>0</v>
      </c>
      <c r="R16" s="204">
        <v>589</v>
      </c>
      <c r="S16" s="204">
        <v>0</v>
      </c>
    </row>
    <row r="17" spans="1:19" ht="12.75">
      <c r="A17" s="15">
        <f t="shared" si="0"/>
        <v>4</v>
      </c>
      <c r="B17" s="30" t="s">
        <v>36</v>
      </c>
      <c r="C17" s="193">
        <v>1687</v>
      </c>
      <c r="D17" s="143" t="s">
        <v>37</v>
      </c>
      <c r="E17" s="18">
        <f>MAX(M17:S17)</f>
        <v>577</v>
      </c>
      <c r="F17" s="18" t="str">
        <f>VLOOKUP(E17,TabelaC!$I$3:$J$256,2,TRUE)</f>
        <v>Não</v>
      </c>
      <c r="G17" s="19">
        <f>LARGE(M17:S17,1)</f>
        <v>577</v>
      </c>
      <c r="H17" s="19">
        <f>LARGE(M17:S17,2)</f>
        <v>571</v>
      </c>
      <c r="I17" s="19">
        <f>LARGE(M17:S17,3)</f>
        <v>564</v>
      </c>
      <c r="J17" s="37">
        <f>SUM(G17:I17)</f>
        <v>1712</v>
      </c>
      <c r="K17" s="21">
        <f>J17/3</f>
        <v>570.6666666666666</v>
      </c>
      <c r="L17" s="22"/>
      <c r="M17" s="204">
        <v>0</v>
      </c>
      <c r="N17" s="204">
        <v>571</v>
      </c>
      <c r="O17" s="204">
        <v>0</v>
      </c>
      <c r="P17" s="204">
        <v>562</v>
      </c>
      <c r="Q17" s="204">
        <v>577</v>
      </c>
      <c r="R17" s="204">
        <v>564</v>
      </c>
      <c r="S17" s="204">
        <v>0</v>
      </c>
    </row>
    <row r="18" spans="1:19" ht="12.75">
      <c r="A18" s="15">
        <f t="shared" si="0"/>
        <v>5</v>
      </c>
      <c r="B18" s="24" t="s">
        <v>41</v>
      </c>
      <c r="C18" s="188">
        <v>10814</v>
      </c>
      <c r="D18" s="25" t="s">
        <v>42</v>
      </c>
      <c r="E18" s="18">
        <f>MAX(M18:S18)</f>
        <v>575</v>
      </c>
      <c r="F18" s="18" t="str">
        <f>VLOOKUP(E18,TabelaC!$I$3:$J$256,2,TRUE)</f>
        <v>Não</v>
      </c>
      <c r="G18" s="19">
        <f>LARGE(M18:S18,1)</f>
        <v>575</v>
      </c>
      <c r="H18" s="19">
        <f>LARGE(M18:S18,2)</f>
        <v>568</v>
      </c>
      <c r="I18" s="19">
        <f>LARGE(M18:S18,3)</f>
        <v>561</v>
      </c>
      <c r="J18" s="37">
        <f>SUM(G18:I18)</f>
        <v>1704</v>
      </c>
      <c r="K18" s="21">
        <f>J18/3</f>
        <v>568</v>
      </c>
      <c r="L18" s="22"/>
      <c r="M18" s="204">
        <v>0</v>
      </c>
      <c r="N18" s="204">
        <v>568</v>
      </c>
      <c r="O18" s="204">
        <v>0</v>
      </c>
      <c r="P18" s="204">
        <v>575</v>
      </c>
      <c r="Q18" s="204">
        <v>0</v>
      </c>
      <c r="R18" s="204">
        <v>561</v>
      </c>
      <c r="S18" s="204">
        <v>0</v>
      </c>
    </row>
    <row r="19" spans="1:19" ht="12.75">
      <c r="A19" s="15">
        <f t="shared" si="0"/>
        <v>6</v>
      </c>
      <c r="B19" s="30" t="s">
        <v>35</v>
      </c>
      <c r="C19" s="193">
        <v>5458</v>
      </c>
      <c r="D19" s="23" t="s">
        <v>30</v>
      </c>
      <c r="E19" s="18">
        <f>MAX(M19:S19)</f>
        <v>575</v>
      </c>
      <c r="F19" s="18" t="str">
        <f>VLOOKUP(E19,TabelaC!$I$3:$J$256,2,TRUE)</f>
        <v>Não</v>
      </c>
      <c r="G19" s="19">
        <f>LARGE(M19:S19,1)</f>
        <v>575</v>
      </c>
      <c r="H19" s="19">
        <f>LARGE(M19:S19,2)</f>
        <v>565</v>
      </c>
      <c r="I19" s="19">
        <f>LARGE(M19:S19,3)</f>
        <v>559</v>
      </c>
      <c r="J19" s="37">
        <f>SUM(G19:I19)</f>
        <v>1699</v>
      </c>
      <c r="K19" s="21">
        <f>J19/3</f>
        <v>566.3333333333334</v>
      </c>
      <c r="L19" s="22"/>
      <c r="M19" s="204">
        <v>0</v>
      </c>
      <c r="N19" s="204">
        <v>559</v>
      </c>
      <c r="O19" s="204">
        <v>0</v>
      </c>
      <c r="P19" s="204">
        <v>575</v>
      </c>
      <c r="Q19" s="204">
        <v>0</v>
      </c>
      <c r="R19" s="204">
        <v>565</v>
      </c>
      <c r="S19" s="204">
        <v>0</v>
      </c>
    </row>
    <row r="20" spans="1:19" ht="12.75">
      <c r="A20" s="15">
        <f t="shared" si="0"/>
        <v>7</v>
      </c>
      <c r="B20" s="30" t="s">
        <v>38</v>
      </c>
      <c r="C20" s="193">
        <v>1807</v>
      </c>
      <c r="D20" s="23" t="s">
        <v>37</v>
      </c>
      <c r="E20" s="18">
        <f>MAX(M20:S20)</f>
        <v>576</v>
      </c>
      <c r="F20" s="18" t="str">
        <f>VLOOKUP(E20,TabelaC!$I$3:$J$256,2,TRUE)</f>
        <v>Não</v>
      </c>
      <c r="G20" s="19">
        <f>LARGE(M20:S20,1)</f>
        <v>576</v>
      </c>
      <c r="H20" s="19">
        <f>LARGE(M20:S20,2)</f>
        <v>558</v>
      </c>
      <c r="I20" s="19">
        <f>LARGE(M20:S20,3)</f>
        <v>557</v>
      </c>
      <c r="J20" s="37">
        <f>SUM(G20:I20)</f>
        <v>1691</v>
      </c>
      <c r="K20" s="21">
        <f>J20/3</f>
        <v>563.6666666666666</v>
      </c>
      <c r="L20" s="22"/>
      <c r="M20" s="204">
        <v>0</v>
      </c>
      <c r="N20" s="204">
        <v>557</v>
      </c>
      <c r="O20" s="204">
        <v>0</v>
      </c>
      <c r="P20" s="204">
        <v>558</v>
      </c>
      <c r="Q20" s="204">
        <v>0</v>
      </c>
      <c r="R20" s="204">
        <v>576</v>
      </c>
      <c r="S20" s="204">
        <v>0</v>
      </c>
    </row>
    <row r="21" spans="1:19" ht="12.75">
      <c r="A21" s="15">
        <f t="shared" si="0"/>
        <v>8</v>
      </c>
      <c r="B21" s="30" t="s">
        <v>199</v>
      </c>
      <c r="C21" s="193">
        <v>286</v>
      </c>
      <c r="D21" s="23" t="s">
        <v>76</v>
      </c>
      <c r="E21" s="18">
        <f>MAX(M21:S21)</f>
        <v>565</v>
      </c>
      <c r="F21" s="18" t="str">
        <f>VLOOKUP(E21,TabelaC!$I$3:$J$256,2,TRUE)</f>
        <v>Não</v>
      </c>
      <c r="G21" s="19">
        <f>LARGE(M21:S21,1)</f>
        <v>565</v>
      </c>
      <c r="H21" s="19">
        <f>LARGE(M21:S21,2)</f>
        <v>564</v>
      </c>
      <c r="I21" s="19">
        <f>LARGE(M21:S21,3)</f>
        <v>552</v>
      </c>
      <c r="J21" s="37">
        <f>SUM(G21:I21)</f>
        <v>1681</v>
      </c>
      <c r="K21" s="21">
        <f>J21/3</f>
        <v>560.3333333333334</v>
      </c>
      <c r="L21" s="22"/>
      <c r="M21" s="204">
        <v>0</v>
      </c>
      <c r="N21" s="204">
        <v>565</v>
      </c>
      <c r="O21" s="204">
        <v>0</v>
      </c>
      <c r="P21" s="204">
        <v>552</v>
      </c>
      <c r="Q21" s="204">
        <v>0</v>
      </c>
      <c r="R21" s="204">
        <v>564</v>
      </c>
      <c r="S21" s="204">
        <v>0</v>
      </c>
    </row>
    <row r="22" spans="1:19" ht="12.75">
      <c r="A22" s="15">
        <f t="shared" si="0"/>
        <v>9</v>
      </c>
      <c r="B22" s="67" t="s">
        <v>239</v>
      </c>
      <c r="C22" s="193">
        <v>13649</v>
      </c>
      <c r="D22" s="23" t="s">
        <v>76</v>
      </c>
      <c r="E22" s="18">
        <f>MAX(M22:S22)</f>
        <v>564</v>
      </c>
      <c r="F22" s="18" t="str">
        <f>VLOOKUP(E22,TabelaC!$I$3:$J$256,2,TRUE)</f>
        <v>Não</v>
      </c>
      <c r="G22" s="19">
        <f>LARGE(M22:S22,1)</f>
        <v>564</v>
      </c>
      <c r="H22" s="19">
        <f>LARGE(M22:S22,2)</f>
        <v>563</v>
      </c>
      <c r="I22" s="19">
        <f>LARGE(M22:S22,3)</f>
        <v>550</v>
      </c>
      <c r="J22" s="37">
        <f>SUM(G22:I22)</f>
        <v>1677</v>
      </c>
      <c r="K22" s="21">
        <f>J22/3</f>
        <v>559</v>
      </c>
      <c r="L22" s="22"/>
      <c r="M22" s="204">
        <v>0</v>
      </c>
      <c r="N22" s="204">
        <v>563</v>
      </c>
      <c r="O22" s="204">
        <v>0</v>
      </c>
      <c r="P22" s="204">
        <v>564</v>
      </c>
      <c r="Q22" s="204">
        <v>0</v>
      </c>
      <c r="R22" s="204">
        <v>550</v>
      </c>
      <c r="S22" s="204">
        <v>0</v>
      </c>
    </row>
    <row r="23" spans="1:19" ht="12.75">
      <c r="A23" s="15">
        <f t="shared" si="0"/>
        <v>10</v>
      </c>
      <c r="B23" s="30" t="s">
        <v>48</v>
      </c>
      <c r="C23" s="193">
        <v>935</v>
      </c>
      <c r="D23" s="23" t="s">
        <v>49</v>
      </c>
      <c r="E23" s="18">
        <f>MAX(M23:S23)</f>
        <v>564</v>
      </c>
      <c r="F23" s="18" t="str">
        <f>VLOOKUP(E23,TabelaC!$I$3:$J$256,2,TRUE)</f>
        <v>Não</v>
      </c>
      <c r="G23" s="19">
        <f>LARGE(M23:S23,1)</f>
        <v>564</v>
      </c>
      <c r="H23" s="19">
        <f>LARGE(M23:S23,2)</f>
        <v>563</v>
      </c>
      <c r="I23" s="19">
        <f>LARGE(M23:S23,3)</f>
        <v>549</v>
      </c>
      <c r="J23" s="37">
        <f>SUM(G23:I23)</f>
        <v>1676</v>
      </c>
      <c r="K23" s="21">
        <f>J23/3</f>
        <v>558.6666666666666</v>
      </c>
      <c r="L23" s="22"/>
      <c r="M23" s="204">
        <v>0</v>
      </c>
      <c r="N23" s="204">
        <v>564</v>
      </c>
      <c r="O23" s="204">
        <v>563</v>
      </c>
      <c r="P23" s="204">
        <v>0</v>
      </c>
      <c r="Q23" s="204">
        <v>0</v>
      </c>
      <c r="R23" s="204">
        <v>0</v>
      </c>
      <c r="S23" s="204">
        <v>549</v>
      </c>
    </row>
    <row r="24" spans="1:19" ht="12.75">
      <c r="A24" s="15">
        <f t="shared" si="0"/>
        <v>11</v>
      </c>
      <c r="B24" s="30" t="s">
        <v>201</v>
      </c>
      <c r="C24" s="193">
        <v>13186</v>
      </c>
      <c r="D24" s="141" t="s">
        <v>202</v>
      </c>
      <c r="E24" s="18">
        <f>MAX(M24:S24)</f>
        <v>559</v>
      </c>
      <c r="F24" s="18" t="str">
        <f>VLOOKUP(E24,TabelaC!$I$3:$J$256,2,TRUE)</f>
        <v>Não</v>
      </c>
      <c r="G24" s="19">
        <f>LARGE(M24:S24,1)</f>
        <v>559</v>
      </c>
      <c r="H24" s="19">
        <f>LARGE(M24:S24,2)</f>
        <v>548</v>
      </c>
      <c r="I24" s="19">
        <f>LARGE(M24:S24,3)</f>
        <v>546</v>
      </c>
      <c r="J24" s="37">
        <f>SUM(G24:I24)</f>
        <v>1653</v>
      </c>
      <c r="K24" s="21">
        <f>J24/3</f>
        <v>551</v>
      </c>
      <c r="L24" s="22"/>
      <c r="M24" s="204">
        <v>0</v>
      </c>
      <c r="N24" s="204">
        <v>546</v>
      </c>
      <c r="O24" s="204">
        <v>0</v>
      </c>
      <c r="P24" s="204">
        <v>559</v>
      </c>
      <c r="Q24" s="204">
        <v>0</v>
      </c>
      <c r="R24" s="204">
        <v>548</v>
      </c>
      <c r="S24" s="204">
        <v>0</v>
      </c>
    </row>
    <row r="25" spans="1:19" ht="12.75">
      <c r="A25" s="15">
        <f t="shared" si="0"/>
        <v>12</v>
      </c>
      <c r="B25" s="30" t="s">
        <v>50</v>
      </c>
      <c r="C25" s="193">
        <v>542</v>
      </c>
      <c r="D25" s="23" t="s">
        <v>49</v>
      </c>
      <c r="E25" s="18">
        <f>MAX(M25:S25)</f>
        <v>552</v>
      </c>
      <c r="F25" s="18" t="str">
        <f>VLOOKUP(E25,TabelaC!$I$3:$J$256,2,TRUE)</f>
        <v>Não</v>
      </c>
      <c r="G25" s="19">
        <f>LARGE(M25:S25,1)</f>
        <v>552</v>
      </c>
      <c r="H25" s="19">
        <f>LARGE(M25:S25,2)</f>
        <v>543</v>
      </c>
      <c r="I25" s="19">
        <f>LARGE(M25:S25,3)</f>
        <v>543</v>
      </c>
      <c r="J25" s="37">
        <f>SUM(G25:I25)</f>
        <v>1638</v>
      </c>
      <c r="K25" s="21">
        <f>J25/3</f>
        <v>546</v>
      </c>
      <c r="L25" s="22"/>
      <c r="M25" s="204">
        <v>495</v>
      </c>
      <c r="N25" s="204">
        <v>543</v>
      </c>
      <c r="O25" s="204">
        <v>552</v>
      </c>
      <c r="P25" s="204">
        <v>0</v>
      </c>
      <c r="Q25" s="204">
        <v>0</v>
      </c>
      <c r="R25" s="204">
        <v>0</v>
      </c>
      <c r="S25" s="204">
        <v>543</v>
      </c>
    </row>
    <row r="26" spans="1:19" ht="12.75">
      <c r="A26" s="15">
        <f t="shared" si="0"/>
        <v>13</v>
      </c>
      <c r="B26" s="30" t="s">
        <v>331</v>
      </c>
      <c r="C26" s="193">
        <v>1032</v>
      </c>
      <c r="D26" s="23" t="s">
        <v>14</v>
      </c>
      <c r="E26" s="18">
        <f>MAX(M26:S26)</f>
        <v>549</v>
      </c>
      <c r="F26" s="18" t="str">
        <f>VLOOKUP(E26,TabelaC!$I$3:$J$256,2,TRUE)</f>
        <v>Não</v>
      </c>
      <c r="G26" s="19">
        <f>LARGE(M26:S26,1)</f>
        <v>549</v>
      </c>
      <c r="H26" s="19">
        <f>LARGE(M26:S26,2)</f>
        <v>541</v>
      </c>
      <c r="I26" s="19">
        <f>LARGE(M26:S26,3)</f>
        <v>536</v>
      </c>
      <c r="J26" s="37">
        <f>SUM(G26:I26)</f>
        <v>1626</v>
      </c>
      <c r="K26" s="21">
        <f>J26/3</f>
        <v>542</v>
      </c>
      <c r="L26" s="22"/>
      <c r="M26" s="204">
        <v>0</v>
      </c>
      <c r="N26" s="204">
        <v>0</v>
      </c>
      <c r="O26" s="204">
        <v>0</v>
      </c>
      <c r="P26" s="204">
        <v>536</v>
      </c>
      <c r="Q26" s="204">
        <v>541</v>
      </c>
      <c r="R26" s="204">
        <v>549</v>
      </c>
      <c r="S26" s="204">
        <v>0</v>
      </c>
    </row>
    <row r="27" spans="1:19" ht="12.75">
      <c r="A27" s="15">
        <f t="shared" si="0"/>
        <v>14</v>
      </c>
      <c r="B27" s="30" t="s">
        <v>58</v>
      </c>
      <c r="C27" s="193">
        <v>4870</v>
      </c>
      <c r="D27" s="23" t="s">
        <v>49</v>
      </c>
      <c r="E27" s="18">
        <f>MAX(M27:S27)</f>
        <v>550</v>
      </c>
      <c r="F27" s="18" t="str">
        <f>VLOOKUP(E27,TabelaC!$I$3:$J$256,2,TRUE)</f>
        <v>Não</v>
      </c>
      <c r="G27" s="19">
        <f>LARGE(M27:S27,1)</f>
        <v>550</v>
      </c>
      <c r="H27" s="19">
        <f>LARGE(M27:S27,2)</f>
        <v>544</v>
      </c>
      <c r="I27" s="19">
        <f>LARGE(M27:S27,3)</f>
        <v>530</v>
      </c>
      <c r="J27" s="37">
        <f>SUM(G27:I27)</f>
        <v>1624</v>
      </c>
      <c r="K27" s="21">
        <f>J27/3</f>
        <v>541.3333333333334</v>
      </c>
      <c r="L27" s="22"/>
      <c r="M27" s="204">
        <v>0</v>
      </c>
      <c r="N27" s="204">
        <v>530</v>
      </c>
      <c r="O27" s="204">
        <v>550</v>
      </c>
      <c r="P27" s="204">
        <v>0</v>
      </c>
      <c r="Q27" s="204">
        <v>0</v>
      </c>
      <c r="R27" s="204">
        <v>0</v>
      </c>
      <c r="S27" s="204">
        <v>544</v>
      </c>
    </row>
    <row r="28" spans="1:19" ht="12.75">
      <c r="A28" s="15">
        <f t="shared" si="0"/>
        <v>15</v>
      </c>
      <c r="B28" s="24" t="s">
        <v>148</v>
      </c>
      <c r="C28" s="188">
        <v>10965</v>
      </c>
      <c r="D28" s="144" t="s">
        <v>49</v>
      </c>
      <c r="E28" s="18">
        <f>MAX(M28:S28)</f>
        <v>542</v>
      </c>
      <c r="F28" s="18" t="str">
        <f>VLOOKUP(E28,TabelaC!$I$3:$J$256,2,TRUE)</f>
        <v>Não</v>
      </c>
      <c r="G28" s="19">
        <f>LARGE(M28:S28,1)</f>
        <v>542</v>
      </c>
      <c r="H28" s="19">
        <f>LARGE(M28:S28,2)</f>
        <v>537</v>
      </c>
      <c r="I28" s="19">
        <f>LARGE(M28:S28,3)</f>
        <v>528</v>
      </c>
      <c r="J28" s="37">
        <f>SUM(G28:I28)</f>
        <v>1607</v>
      </c>
      <c r="K28" s="21">
        <f>J28/3</f>
        <v>535.6666666666666</v>
      </c>
      <c r="L28" s="22"/>
      <c r="M28" s="204">
        <v>542</v>
      </c>
      <c r="N28" s="204">
        <v>537</v>
      </c>
      <c r="O28" s="204">
        <v>528</v>
      </c>
      <c r="P28" s="204">
        <v>0</v>
      </c>
      <c r="Q28" s="204">
        <v>0</v>
      </c>
      <c r="R28" s="204">
        <v>0</v>
      </c>
      <c r="S28" s="204">
        <v>521</v>
      </c>
    </row>
    <row r="29" spans="1:19" ht="12.75">
      <c r="A29" s="15">
        <f t="shared" si="0"/>
        <v>16</v>
      </c>
      <c r="B29" s="30" t="s">
        <v>85</v>
      </c>
      <c r="C29" s="193">
        <v>1436</v>
      </c>
      <c r="D29" s="23" t="s">
        <v>86</v>
      </c>
      <c r="E29" s="18">
        <f>MAX(M29:S29)</f>
        <v>552</v>
      </c>
      <c r="F29" s="18" t="str">
        <f>VLOOKUP(E29,TabelaC!$I$3:$J$256,2,TRUE)</f>
        <v>Não</v>
      </c>
      <c r="G29" s="19">
        <f>LARGE(M29:S29,1)</f>
        <v>552</v>
      </c>
      <c r="H29" s="19">
        <f>LARGE(M29:S29,2)</f>
        <v>541</v>
      </c>
      <c r="I29" s="19">
        <f>LARGE(M29:S29,3)</f>
        <v>513</v>
      </c>
      <c r="J29" s="37">
        <f>SUM(G29:I29)</f>
        <v>1606</v>
      </c>
      <c r="K29" s="21">
        <f>J29/3</f>
        <v>535.3333333333334</v>
      </c>
      <c r="L29" s="22"/>
      <c r="M29" s="204">
        <v>0</v>
      </c>
      <c r="N29" s="204">
        <v>552</v>
      </c>
      <c r="O29" s="204">
        <v>0</v>
      </c>
      <c r="P29" s="204">
        <v>513</v>
      </c>
      <c r="Q29" s="204">
        <v>0</v>
      </c>
      <c r="R29" s="204">
        <v>541</v>
      </c>
      <c r="S29" s="204">
        <v>0</v>
      </c>
    </row>
    <row r="30" spans="1:19" ht="12.75">
      <c r="A30" s="15">
        <f t="shared" si="0"/>
        <v>17</v>
      </c>
      <c r="B30" s="67" t="s">
        <v>149</v>
      </c>
      <c r="C30" s="193">
        <v>11167</v>
      </c>
      <c r="D30" s="143" t="s">
        <v>49</v>
      </c>
      <c r="E30" s="18">
        <f>MAX(M30:S30)</f>
        <v>554</v>
      </c>
      <c r="F30" s="18" t="str">
        <f>VLOOKUP(E30,TabelaC!$I$3:$J$256,2,TRUE)</f>
        <v>Não</v>
      </c>
      <c r="G30" s="19">
        <f>LARGE(M30:S30,1)</f>
        <v>554</v>
      </c>
      <c r="H30" s="19">
        <f>LARGE(M30:S30,2)</f>
        <v>528</v>
      </c>
      <c r="I30" s="19">
        <f>LARGE(M30:S30,3)</f>
        <v>512</v>
      </c>
      <c r="J30" s="37">
        <f>SUM(G30:I30)</f>
        <v>1594</v>
      </c>
      <c r="K30" s="21">
        <f>J30/3</f>
        <v>531.3333333333334</v>
      </c>
      <c r="L30" s="22"/>
      <c r="M30" s="204">
        <v>0</v>
      </c>
      <c r="N30" s="204">
        <v>528</v>
      </c>
      <c r="O30" s="204">
        <v>554</v>
      </c>
      <c r="P30" s="204">
        <v>0</v>
      </c>
      <c r="Q30" s="204">
        <v>0</v>
      </c>
      <c r="R30" s="204">
        <v>0</v>
      </c>
      <c r="S30" s="204">
        <v>512</v>
      </c>
    </row>
    <row r="31" spans="1:19" ht="12.75">
      <c r="A31" s="15">
        <f t="shared" si="0"/>
        <v>18</v>
      </c>
      <c r="B31" s="24" t="s">
        <v>198</v>
      </c>
      <c r="C31" s="188">
        <v>11785</v>
      </c>
      <c r="D31" s="144" t="s">
        <v>76</v>
      </c>
      <c r="E31" s="18">
        <f>MAX(M31:S31)</f>
        <v>580</v>
      </c>
      <c r="F31" s="18" t="str">
        <f>VLOOKUP(E31,TabelaC!$I$3:$J$256,2,TRUE)</f>
        <v>Não</v>
      </c>
      <c r="G31" s="19">
        <f>LARGE(M31:S31,1)</f>
        <v>580</v>
      </c>
      <c r="H31" s="19">
        <f>LARGE(M31:S31,2)</f>
        <v>569</v>
      </c>
      <c r="I31" s="19">
        <f>LARGE(M31:S31,3)</f>
        <v>0</v>
      </c>
      <c r="J31" s="37">
        <f>SUM(G31:I31)</f>
        <v>1149</v>
      </c>
      <c r="K31" s="21">
        <f>J31/3</f>
        <v>383</v>
      </c>
      <c r="L31" s="22"/>
      <c r="M31" s="204">
        <v>0</v>
      </c>
      <c r="N31" s="204">
        <v>569</v>
      </c>
      <c r="O31" s="204">
        <v>0</v>
      </c>
      <c r="P31" s="204">
        <v>0</v>
      </c>
      <c r="Q31" s="204">
        <v>0</v>
      </c>
      <c r="R31" s="204">
        <v>580</v>
      </c>
      <c r="S31" s="204">
        <v>0</v>
      </c>
    </row>
    <row r="32" spans="1:19" ht="12.75">
      <c r="A32" s="15">
        <f t="shared" si="0"/>
        <v>19</v>
      </c>
      <c r="B32" s="30" t="s">
        <v>27</v>
      </c>
      <c r="C32" s="193">
        <v>162</v>
      </c>
      <c r="D32" s="23" t="s">
        <v>14</v>
      </c>
      <c r="E32" s="18">
        <f>MAX(M32:S32)</f>
        <v>570</v>
      </c>
      <c r="F32" s="18" t="str">
        <f>VLOOKUP(E32,TabelaC!$I$3:$J$256,2,TRUE)</f>
        <v>Não</v>
      </c>
      <c r="G32" s="19">
        <f>LARGE(M32:S32,1)</f>
        <v>570</v>
      </c>
      <c r="H32" s="19">
        <f>LARGE(M32:S32,2)</f>
        <v>565</v>
      </c>
      <c r="I32" s="19">
        <f>LARGE(M32:S32,3)</f>
        <v>0</v>
      </c>
      <c r="J32" s="37">
        <f>SUM(G32:I32)</f>
        <v>1135</v>
      </c>
      <c r="K32" s="21">
        <f>J32/3</f>
        <v>378.3333333333333</v>
      </c>
      <c r="L32" s="22"/>
      <c r="M32" s="204">
        <v>0</v>
      </c>
      <c r="N32" s="204">
        <v>565</v>
      </c>
      <c r="O32" s="204">
        <v>0</v>
      </c>
      <c r="P32" s="204">
        <v>570</v>
      </c>
      <c r="Q32" s="204">
        <v>0</v>
      </c>
      <c r="R32" s="204">
        <v>0</v>
      </c>
      <c r="S32" s="204">
        <v>0</v>
      </c>
    </row>
    <row r="33" spans="1:19" ht="12.75">
      <c r="A33" s="15">
        <f t="shared" si="0"/>
        <v>20</v>
      </c>
      <c r="B33" s="30" t="s">
        <v>47</v>
      </c>
      <c r="C33" s="193">
        <v>3886</v>
      </c>
      <c r="D33" s="142" t="s">
        <v>123</v>
      </c>
      <c r="E33" s="18">
        <f>MAX(M33:S33)</f>
        <v>562</v>
      </c>
      <c r="F33" s="18" t="str">
        <f>VLOOKUP(E33,TabelaC!$I$3:$J$256,2,TRUE)</f>
        <v>Não</v>
      </c>
      <c r="G33" s="19">
        <f>LARGE(M33:S33,1)</f>
        <v>562</v>
      </c>
      <c r="H33" s="19">
        <f>LARGE(M33:S33,2)</f>
        <v>561</v>
      </c>
      <c r="I33" s="19">
        <f>LARGE(M33:S33,3)</f>
        <v>0</v>
      </c>
      <c r="J33" s="37">
        <f>SUM(G33:I33)</f>
        <v>1123</v>
      </c>
      <c r="K33" s="21">
        <f>J33/3</f>
        <v>374.3333333333333</v>
      </c>
      <c r="L33" s="22"/>
      <c r="M33" s="204">
        <v>0</v>
      </c>
      <c r="N33" s="204">
        <v>562</v>
      </c>
      <c r="O33" s="204">
        <v>0</v>
      </c>
      <c r="P33" s="204">
        <v>0</v>
      </c>
      <c r="Q33" s="204">
        <v>561</v>
      </c>
      <c r="R33" s="204">
        <v>0</v>
      </c>
      <c r="S33" s="204">
        <v>0</v>
      </c>
    </row>
    <row r="34" spans="1:19" ht="12.75">
      <c r="A34" s="15">
        <f t="shared" si="0"/>
        <v>21</v>
      </c>
      <c r="B34" s="30" t="s">
        <v>53</v>
      </c>
      <c r="C34" s="193">
        <v>640</v>
      </c>
      <c r="D34" s="23" t="s">
        <v>28</v>
      </c>
      <c r="E34" s="18">
        <f>MAX(M34:S34)</f>
        <v>559</v>
      </c>
      <c r="F34" s="18" t="str">
        <f>VLOOKUP(E34,TabelaC!$I$3:$J$256,2,TRUE)</f>
        <v>Não</v>
      </c>
      <c r="G34" s="19">
        <f>LARGE(M34:S34,1)</f>
        <v>559</v>
      </c>
      <c r="H34" s="19">
        <f>LARGE(M34:S34,2)</f>
        <v>558</v>
      </c>
      <c r="I34" s="19">
        <f>LARGE(M34:S34,3)</f>
        <v>0</v>
      </c>
      <c r="J34" s="37">
        <f>SUM(G34:I34)</f>
        <v>1117</v>
      </c>
      <c r="K34" s="21">
        <f>J34/3</f>
        <v>372.3333333333333</v>
      </c>
      <c r="L34" s="22"/>
      <c r="M34" s="204">
        <v>0</v>
      </c>
      <c r="N34" s="204">
        <v>559</v>
      </c>
      <c r="O34" s="204">
        <v>0</v>
      </c>
      <c r="P34" s="204">
        <v>0</v>
      </c>
      <c r="Q34" s="204">
        <v>558</v>
      </c>
      <c r="R34" s="204">
        <v>0</v>
      </c>
      <c r="S34" s="204">
        <v>0</v>
      </c>
    </row>
    <row r="35" spans="1:19" ht="12.75">
      <c r="A35" s="15">
        <f t="shared" si="0"/>
        <v>22</v>
      </c>
      <c r="B35" s="30" t="s">
        <v>222</v>
      </c>
      <c r="C35" s="193">
        <v>13454</v>
      </c>
      <c r="D35" s="23" t="s">
        <v>42</v>
      </c>
      <c r="E35" s="18">
        <f>MAX(M35:S35)</f>
        <v>557</v>
      </c>
      <c r="F35" s="18" t="str">
        <f>VLOOKUP(E35,TabelaC!$I$3:$J$256,2,TRUE)</f>
        <v>Não</v>
      </c>
      <c r="G35" s="19">
        <f>LARGE(M35:S35,1)</f>
        <v>557</v>
      </c>
      <c r="H35" s="19">
        <f>LARGE(M35:S35,2)</f>
        <v>556</v>
      </c>
      <c r="I35" s="19">
        <f>LARGE(M35:S35,3)</f>
        <v>0</v>
      </c>
      <c r="J35" s="37">
        <f>SUM(G35:I35)</f>
        <v>1113</v>
      </c>
      <c r="K35" s="21">
        <f>J35/3</f>
        <v>371</v>
      </c>
      <c r="L35" s="22"/>
      <c r="M35" s="204">
        <v>0</v>
      </c>
      <c r="N35" s="204">
        <v>556</v>
      </c>
      <c r="O35" s="204">
        <v>0</v>
      </c>
      <c r="P35" s="204">
        <v>0</v>
      </c>
      <c r="Q35" s="204">
        <v>0</v>
      </c>
      <c r="R35" s="204">
        <v>557</v>
      </c>
      <c r="S35" s="204">
        <v>0</v>
      </c>
    </row>
    <row r="36" spans="1:19" ht="12.75">
      <c r="A36" s="15">
        <f t="shared" si="0"/>
        <v>23</v>
      </c>
      <c r="B36" s="31" t="s">
        <v>55</v>
      </c>
      <c r="C36" s="190">
        <v>10683</v>
      </c>
      <c r="D36" s="63" t="s">
        <v>37</v>
      </c>
      <c r="E36" s="18">
        <f>MAX(M36:S36)</f>
        <v>562</v>
      </c>
      <c r="F36" s="18" t="str">
        <f>VLOOKUP(E36,TabelaC!$I$3:$J$256,2,TRUE)</f>
        <v>Não</v>
      </c>
      <c r="G36" s="19">
        <f>LARGE(M36:S36,1)</f>
        <v>562</v>
      </c>
      <c r="H36" s="19">
        <f>LARGE(M36:S36,2)</f>
        <v>549</v>
      </c>
      <c r="I36" s="19">
        <f>LARGE(M36:S36,3)</f>
        <v>0</v>
      </c>
      <c r="J36" s="37">
        <f>SUM(G36:I36)</f>
        <v>1111</v>
      </c>
      <c r="K36" s="21">
        <f>J36/3</f>
        <v>370.3333333333333</v>
      </c>
      <c r="L36" s="22"/>
      <c r="M36" s="204">
        <v>0</v>
      </c>
      <c r="N36" s="204">
        <v>562</v>
      </c>
      <c r="O36" s="204">
        <v>0</v>
      </c>
      <c r="P36" s="204">
        <v>0</v>
      </c>
      <c r="Q36" s="204">
        <v>0</v>
      </c>
      <c r="R36" s="204">
        <v>549</v>
      </c>
      <c r="S36" s="204">
        <v>0</v>
      </c>
    </row>
    <row r="37" spans="1:19" ht="12.75">
      <c r="A37" s="15">
        <f t="shared" si="0"/>
        <v>24</v>
      </c>
      <c r="B37" s="30" t="s">
        <v>200</v>
      </c>
      <c r="C37" s="193">
        <v>161</v>
      </c>
      <c r="D37" s="23" t="s">
        <v>14</v>
      </c>
      <c r="E37" s="18">
        <f>MAX(M37:S37)</f>
        <v>565</v>
      </c>
      <c r="F37" s="18" t="str">
        <f>VLOOKUP(E37,TabelaC!$I$3:$J$256,2,TRUE)</f>
        <v>Não</v>
      </c>
      <c r="G37" s="19">
        <f>LARGE(M37:S37,1)</f>
        <v>565</v>
      </c>
      <c r="H37" s="19">
        <f>LARGE(M37:S37,2)</f>
        <v>531</v>
      </c>
      <c r="I37" s="19">
        <f>LARGE(M37:S37,3)</f>
        <v>0</v>
      </c>
      <c r="J37" s="37">
        <f>SUM(G37:I37)</f>
        <v>1096</v>
      </c>
      <c r="K37" s="21">
        <f>J37/3</f>
        <v>365.3333333333333</v>
      </c>
      <c r="L37" s="22"/>
      <c r="M37" s="204">
        <v>0</v>
      </c>
      <c r="N37" s="204">
        <v>565</v>
      </c>
      <c r="O37" s="204">
        <v>0</v>
      </c>
      <c r="P37" s="204">
        <v>531</v>
      </c>
      <c r="Q37" s="204">
        <v>0</v>
      </c>
      <c r="R37" s="204">
        <v>0</v>
      </c>
      <c r="S37" s="204">
        <v>0</v>
      </c>
    </row>
    <row r="38" spans="1:19" ht="12.75">
      <c r="A38" s="15">
        <f t="shared" si="0"/>
        <v>25</v>
      </c>
      <c r="B38" s="30" t="s">
        <v>340</v>
      </c>
      <c r="C38" s="193">
        <v>14116</v>
      </c>
      <c r="D38" s="23" t="s">
        <v>42</v>
      </c>
      <c r="E38" s="18">
        <f>MAX(M38:S38)</f>
        <v>540</v>
      </c>
      <c r="F38" s="18" t="str">
        <f>VLOOKUP(E38,TabelaC!$I$3:$J$256,2,TRUE)</f>
        <v>Não</v>
      </c>
      <c r="G38" s="19">
        <f>LARGE(M38:S38,1)</f>
        <v>540</v>
      </c>
      <c r="H38" s="19">
        <f>LARGE(M38:S38,2)</f>
        <v>537</v>
      </c>
      <c r="I38" s="19">
        <f>LARGE(M38:S38,3)</f>
        <v>0</v>
      </c>
      <c r="J38" s="37">
        <f>SUM(G38:I38)</f>
        <v>1077</v>
      </c>
      <c r="K38" s="21">
        <f>J38/3</f>
        <v>359</v>
      </c>
      <c r="L38" s="22"/>
      <c r="M38" s="204">
        <v>0</v>
      </c>
      <c r="N38" s="204">
        <v>537</v>
      </c>
      <c r="O38" s="204">
        <v>0</v>
      </c>
      <c r="P38" s="204">
        <v>0</v>
      </c>
      <c r="Q38" s="204">
        <v>0</v>
      </c>
      <c r="R38" s="204">
        <v>540</v>
      </c>
      <c r="S38" s="204">
        <v>0</v>
      </c>
    </row>
    <row r="39" spans="1:19" ht="12.75">
      <c r="A39" s="15">
        <f t="shared" si="0"/>
        <v>26</v>
      </c>
      <c r="B39" s="39" t="s">
        <v>208</v>
      </c>
      <c r="C39" s="201">
        <v>12718</v>
      </c>
      <c r="D39" s="141" t="s">
        <v>164</v>
      </c>
      <c r="E39" s="18">
        <f>MAX(M39:S39)</f>
        <v>544</v>
      </c>
      <c r="F39" s="18" t="str">
        <f>VLOOKUP(E39,TabelaC!$I$3:$J$256,2,TRUE)</f>
        <v>Não</v>
      </c>
      <c r="G39" s="19">
        <f>LARGE(M39:S39,1)</f>
        <v>544</v>
      </c>
      <c r="H39" s="19">
        <f>LARGE(M39:S39,2)</f>
        <v>530</v>
      </c>
      <c r="I39" s="19">
        <f>LARGE(M39:S39,3)</f>
        <v>0</v>
      </c>
      <c r="J39" s="37">
        <f>SUM(G39:I39)</f>
        <v>1074</v>
      </c>
      <c r="K39" s="21">
        <f>J39/3</f>
        <v>358</v>
      </c>
      <c r="L39" s="22"/>
      <c r="M39" s="204">
        <v>0</v>
      </c>
      <c r="N39" s="204">
        <v>544</v>
      </c>
      <c r="O39" s="204">
        <v>0</v>
      </c>
      <c r="P39" s="204">
        <v>0</v>
      </c>
      <c r="Q39" s="204">
        <v>0</v>
      </c>
      <c r="R39" s="204">
        <v>530</v>
      </c>
      <c r="S39" s="204">
        <v>0</v>
      </c>
    </row>
    <row r="40" spans="1:19" ht="12.75">
      <c r="A40" s="15">
        <f t="shared" si="0"/>
        <v>27</v>
      </c>
      <c r="B40" s="30" t="s">
        <v>219</v>
      </c>
      <c r="C40" s="193">
        <v>13244</v>
      </c>
      <c r="D40" s="23" t="s">
        <v>60</v>
      </c>
      <c r="E40" s="18">
        <f>MAX(M40:S40)</f>
        <v>530</v>
      </c>
      <c r="F40" s="18" t="str">
        <f>VLOOKUP(E40,TabelaC!$I$3:$J$256,2,TRUE)</f>
        <v>Não</v>
      </c>
      <c r="G40" s="19">
        <f>LARGE(M40:S40,1)</f>
        <v>530</v>
      </c>
      <c r="H40" s="19">
        <f>LARGE(M40:S40,2)</f>
        <v>467</v>
      </c>
      <c r="I40" s="19">
        <f>LARGE(M40:S40,3)</f>
        <v>0</v>
      </c>
      <c r="J40" s="37">
        <f>SUM(G40:I40)</f>
        <v>997</v>
      </c>
      <c r="K40" s="21">
        <f>J40/3</f>
        <v>332.3333333333333</v>
      </c>
      <c r="L40" s="22"/>
      <c r="M40" s="204">
        <v>0</v>
      </c>
      <c r="N40" s="204">
        <v>0</v>
      </c>
      <c r="O40" s="204">
        <v>0</v>
      </c>
      <c r="P40" s="204">
        <v>0</v>
      </c>
      <c r="Q40" s="204">
        <v>530</v>
      </c>
      <c r="R40" s="204">
        <v>467</v>
      </c>
      <c r="S40" s="204">
        <v>0</v>
      </c>
    </row>
    <row r="41" spans="1:19" ht="12.75">
      <c r="A41" s="15">
        <f t="shared" si="0"/>
        <v>28</v>
      </c>
      <c r="B41" s="67" t="s">
        <v>215</v>
      </c>
      <c r="C41" s="193">
        <v>11751</v>
      </c>
      <c r="D41" s="143" t="s">
        <v>159</v>
      </c>
      <c r="E41" s="18">
        <f>MAX(M41:S41)</f>
        <v>486</v>
      </c>
      <c r="F41" s="18" t="str">
        <f>VLOOKUP(E41,TabelaC!$I$3:$J$256,2,TRUE)</f>
        <v>Não</v>
      </c>
      <c r="G41" s="19">
        <f>LARGE(M41:S41,1)</f>
        <v>486</v>
      </c>
      <c r="H41" s="19">
        <f>LARGE(M41:S41,2)</f>
        <v>472</v>
      </c>
      <c r="I41" s="19">
        <f>LARGE(M41:S41,3)</f>
        <v>0</v>
      </c>
      <c r="J41" s="37">
        <f>SUM(G41:I41)</f>
        <v>958</v>
      </c>
      <c r="K41" s="21">
        <f>J41/3</f>
        <v>319.3333333333333</v>
      </c>
      <c r="L41" s="22"/>
      <c r="M41" s="204">
        <v>486</v>
      </c>
      <c r="N41" s="204">
        <v>0</v>
      </c>
      <c r="O41" s="204">
        <v>472</v>
      </c>
      <c r="P41" s="204">
        <v>0</v>
      </c>
      <c r="Q41" s="204">
        <v>0</v>
      </c>
      <c r="R41" s="204">
        <v>0</v>
      </c>
      <c r="S41" s="204">
        <v>0</v>
      </c>
    </row>
    <row r="42" spans="1:19" ht="12.75">
      <c r="A42" s="15">
        <f t="shared" si="0"/>
        <v>29</v>
      </c>
      <c r="B42" s="30" t="s">
        <v>347</v>
      </c>
      <c r="C42" s="193">
        <v>192</v>
      </c>
      <c r="D42" s="23" t="s">
        <v>49</v>
      </c>
      <c r="E42" s="18">
        <f>MAX(M42:S42)</f>
        <v>485</v>
      </c>
      <c r="F42" s="18" t="str">
        <f>VLOOKUP(E42,TabelaC!$I$3:$J$256,2,TRUE)</f>
        <v>Não</v>
      </c>
      <c r="G42" s="19">
        <f>LARGE(M42:S42,1)</f>
        <v>485</v>
      </c>
      <c r="H42" s="19">
        <f>LARGE(M42:S42,2)</f>
        <v>458</v>
      </c>
      <c r="I42" s="19">
        <f>LARGE(M42:S42,3)</f>
        <v>0</v>
      </c>
      <c r="J42" s="37">
        <f>SUM(G42:I42)</f>
        <v>943</v>
      </c>
      <c r="K42" s="21">
        <f>J42/3</f>
        <v>314.3333333333333</v>
      </c>
      <c r="L42" s="22"/>
      <c r="M42" s="204">
        <v>485</v>
      </c>
      <c r="N42" s="204">
        <v>0</v>
      </c>
      <c r="O42" s="204">
        <v>458</v>
      </c>
      <c r="P42" s="204">
        <v>0</v>
      </c>
      <c r="Q42" s="204">
        <v>0</v>
      </c>
      <c r="R42" s="204">
        <v>0</v>
      </c>
      <c r="S42" s="204">
        <v>0</v>
      </c>
    </row>
    <row r="43" spans="1:19" ht="12.75">
      <c r="A43" s="15">
        <f t="shared" si="0"/>
        <v>30</v>
      </c>
      <c r="B43" s="30" t="s">
        <v>348</v>
      </c>
      <c r="C43" s="193">
        <v>13080</v>
      </c>
      <c r="D43" s="23" t="s">
        <v>49</v>
      </c>
      <c r="E43" s="18">
        <f>MAX(M43:S43)</f>
        <v>483</v>
      </c>
      <c r="F43" s="18" t="str">
        <f>VLOOKUP(E43,TabelaC!$I$3:$J$256,2,TRUE)</f>
        <v>Não</v>
      </c>
      <c r="G43" s="19">
        <f>LARGE(M43:S43,1)</f>
        <v>483</v>
      </c>
      <c r="H43" s="19">
        <f>LARGE(M43:S43,2)</f>
        <v>443</v>
      </c>
      <c r="I43" s="19">
        <f>LARGE(M43:S43,3)</f>
        <v>0</v>
      </c>
      <c r="J43" s="37">
        <f>SUM(G43:I43)</f>
        <v>926</v>
      </c>
      <c r="K43" s="21">
        <f>J43/3</f>
        <v>308.6666666666667</v>
      </c>
      <c r="L43" s="22"/>
      <c r="M43" s="204">
        <v>483</v>
      </c>
      <c r="N43" s="204">
        <v>0</v>
      </c>
      <c r="O43" s="204">
        <v>443</v>
      </c>
      <c r="P43" s="204">
        <v>0</v>
      </c>
      <c r="Q43" s="204">
        <v>0</v>
      </c>
      <c r="R43" s="204">
        <v>0</v>
      </c>
      <c r="S43" s="204">
        <v>0</v>
      </c>
    </row>
    <row r="44" spans="1:19" ht="12.75">
      <c r="A44" s="15">
        <f t="shared" si="0"/>
        <v>31</v>
      </c>
      <c r="B44" s="30" t="s">
        <v>349</v>
      </c>
      <c r="C44" s="193">
        <v>11166</v>
      </c>
      <c r="D44" s="23" t="s">
        <v>49</v>
      </c>
      <c r="E44" s="18">
        <f>MAX(M44:S44)</f>
        <v>481</v>
      </c>
      <c r="F44" s="18" t="str">
        <f>VLOOKUP(E44,TabelaC!$I$3:$J$256,2,TRUE)</f>
        <v>Não</v>
      </c>
      <c r="G44" s="19">
        <f>LARGE(M44:S44,1)</f>
        <v>481</v>
      </c>
      <c r="H44" s="19">
        <f>LARGE(M44:S44,2)</f>
        <v>437</v>
      </c>
      <c r="I44" s="19">
        <f>LARGE(M44:S44,3)</f>
        <v>0</v>
      </c>
      <c r="J44" s="37">
        <f>SUM(G44:I44)</f>
        <v>918</v>
      </c>
      <c r="K44" s="21">
        <f>J44/3</f>
        <v>306</v>
      </c>
      <c r="L44" s="22"/>
      <c r="M44" s="204">
        <v>481</v>
      </c>
      <c r="N44" s="204">
        <v>0</v>
      </c>
      <c r="O44" s="204">
        <v>437</v>
      </c>
      <c r="P44" s="204">
        <v>0</v>
      </c>
      <c r="Q44" s="204">
        <v>0</v>
      </c>
      <c r="R44" s="204">
        <v>0</v>
      </c>
      <c r="S44" s="204">
        <v>0</v>
      </c>
    </row>
    <row r="45" spans="1:19" ht="12.75">
      <c r="A45" s="15">
        <f t="shared" si="0"/>
        <v>32</v>
      </c>
      <c r="B45" s="34" t="s">
        <v>72</v>
      </c>
      <c r="C45" s="200">
        <v>10273</v>
      </c>
      <c r="D45" s="145" t="s">
        <v>14</v>
      </c>
      <c r="E45" s="18">
        <f>MAX(M45:S45)</f>
        <v>573</v>
      </c>
      <c r="F45" s="18" t="str">
        <f>VLOOKUP(E45,TabelaC!$I$3:$J$256,2,TRUE)</f>
        <v>Não</v>
      </c>
      <c r="G45" s="19">
        <f>LARGE(M45:S45,1)</f>
        <v>573</v>
      </c>
      <c r="H45" s="19">
        <f>LARGE(M45:S45,2)</f>
        <v>0</v>
      </c>
      <c r="I45" s="19">
        <f>LARGE(M45:S45,3)</f>
        <v>0</v>
      </c>
      <c r="J45" s="37">
        <f>SUM(G45:I45)</f>
        <v>573</v>
      </c>
      <c r="K45" s="21">
        <f>J45/3</f>
        <v>191</v>
      </c>
      <c r="L45" s="22"/>
      <c r="M45" s="204">
        <v>0</v>
      </c>
      <c r="N45" s="204">
        <v>573</v>
      </c>
      <c r="O45" s="204">
        <v>0</v>
      </c>
      <c r="P45" s="204">
        <v>0</v>
      </c>
      <c r="Q45" s="204">
        <v>0</v>
      </c>
      <c r="R45" s="204">
        <v>0</v>
      </c>
      <c r="S45" s="204">
        <v>0</v>
      </c>
    </row>
    <row r="46" spans="1:19" ht="12.75">
      <c r="A46" s="15">
        <f aca="true" t="shared" si="1" ref="A46:A58">A45+1</f>
        <v>33</v>
      </c>
      <c r="B46" s="30" t="s">
        <v>34</v>
      </c>
      <c r="C46" s="193">
        <v>10272</v>
      </c>
      <c r="D46" s="23" t="s">
        <v>14</v>
      </c>
      <c r="E46" s="18">
        <f>MAX(M46:S46)</f>
        <v>554</v>
      </c>
      <c r="F46" s="18" t="str">
        <f>VLOOKUP(E46,TabelaC!$I$3:$J$256,2,TRUE)</f>
        <v>Não</v>
      </c>
      <c r="G46" s="19">
        <f>LARGE(M46:S46,1)</f>
        <v>554</v>
      </c>
      <c r="H46" s="19">
        <f>LARGE(M46:S46,2)</f>
        <v>0</v>
      </c>
      <c r="I46" s="19">
        <f>LARGE(M46:S46,3)</f>
        <v>0</v>
      </c>
      <c r="J46" s="37">
        <f>SUM(G46:I46)</f>
        <v>554</v>
      </c>
      <c r="K46" s="21">
        <f>J46/3</f>
        <v>184.66666666666666</v>
      </c>
      <c r="L46" s="22"/>
      <c r="M46" s="204">
        <v>0</v>
      </c>
      <c r="N46" s="204">
        <v>554</v>
      </c>
      <c r="O46" s="204">
        <v>0</v>
      </c>
      <c r="P46" s="204">
        <v>0</v>
      </c>
      <c r="Q46" s="204">
        <v>0</v>
      </c>
      <c r="R46" s="204">
        <v>0</v>
      </c>
      <c r="S46" s="204">
        <v>0</v>
      </c>
    </row>
    <row r="47" spans="1:19" ht="12.75">
      <c r="A47" s="15">
        <f t="shared" si="1"/>
        <v>34</v>
      </c>
      <c r="B47" s="24" t="s">
        <v>218</v>
      </c>
      <c r="C47" s="188">
        <v>10689</v>
      </c>
      <c r="D47" s="25" t="s">
        <v>249</v>
      </c>
      <c r="E47" s="18">
        <f>MAX(M47:S47)</f>
        <v>541</v>
      </c>
      <c r="F47" s="18" t="str">
        <f>VLOOKUP(E47,TabelaC!$I$3:$J$256,2,TRUE)</f>
        <v>Não</v>
      </c>
      <c r="G47" s="19">
        <f>LARGE(M47:S47,1)</f>
        <v>541</v>
      </c>
      <c r="H47" s="19">
        <f>LARGE(M47:S47,2)</f>
        <v>0</v>
      </c>
      <c r="I47" s="19">
        <f>LARGE(M47:S47,3)</f>
        <v>0</v>
      </c>
      <c r="J47" s="37">
        <f>SUM(G47:I47)</f>
        <v>541</v>
      </c>
      <c r="K47" s="21">
        <f>J47/3</f>
        <v>180.33333333333334</v>
      </c>
      <c r="L47" s="22"/>
      <c r="M47" s="204">
        <v>0</v>
      </c>
      <c r="N47" s="204">
        <v>0</v>
      </c>
      <c r="O47" s="204">
        <v>0</v>
      </c>
      <c r="P47" s="204">
        <v>0</v>
      </c>
      <c r="Q47" s="204">
        <v>0</v>
      </c>
      <c r="R47" s="204">
        <v>541</v>
      </c>
      <c r="S47" s="204">
        <v>0</v>
      </c>
    </row>
    <row r="48" spans="1:19" ht="12.75">
      <c r="A48" s="15">
        <f t="shared" si="1"/>
        <v>35</v>
      </c>
      <c r="B48" s="30" t="s">
        <v>63</v>
      </c>
      <c r="C48" s="193">
        <v>142</v>
      </c>
      <c r="D48" s="23" t="s">
        <v>60</v>
      </c>
      <c r="E48" s="18">
        <f>MAX(M48:S48)</f>
        <v>472</v>
      </c>
      <c r="F48" s="18" t="str">
        <f>VLOOKUP(E48,TabelaC!$I$3:$J$256,2,TRUE)</f>
        <v>Não</v>
      </c>
      <c r="G48" s="19">
        <f>LARGE(M48:S48,1)</f>
        <v>472</v>
      </c>
      <c r="H48" s="19">
        <f>LARGE(M48:S48,2)</f>
        <v>0</v>
      </c>
      <c r="I48" s="19">
        <f>LARGE(M48:S48,3)</f>
        <v>0</v>
      </c>
      <c r="J48" s="37">
        <f>SUM(G48:I48)</f>
        <v>472</v>
      </c>
      <c r="K48" s="21">
        <f>J48/3</f>
        <v>157.33333333333334</v>
      </c>
      <c r="L48" s="22"/>
      <c r="M48" s="204">
        <v>0</v>
      </c>
      <c r="N48" s="204">
        <v>472</v>
      </c>
      <c r="O48" s="204">
        <v>0</v>
      </c>
      <c r="P48" s="204">
        <v>0</v>
      </c>
      <c r="Q48" s="204">
        <v>0</v>
      </c>
      <c r="R48" s="204">
        <v>0</v>
      </c>
      <c r="S48" s="204">
        <v>0</v>
      </c>
    </row>
    <row r="49" spans="1:19" ht="12.75">
      <c r="A49" s="15">
        <f t="shared" si="1"/>
        <v>36</v>
      </c>
      <c r="B49" s="30" t="s">
        <v>223</v>
      </c>
      <c r="C49" s="193">
        <v>5090</v>
      </c>
      <c r="D49" s="23" t="s">
        <v>46</v>
      </c>
      <c r="E49" s="18">
        <f>MAX(M49:S49)</f>
        <v>461</v>
      </c>
      <c r="F49" s="18" t="str">
        <f>VLOOKUP(E49,TabelaC!$I$3:$J$256,2,TRUE)</f>
        <v>Não</v>
      </c>
      <c r="G49" s="19">
        <f>LARGE(M49:S49,1)</f>
        <v>461</v>
      </c>
      <c r="H49" s="19">
        <f>LARGE(M49:S49,2)</f>
        <v>0</v>
      </c>
      <c r="I49" s="19">
        <f>LARGE(M49:S49,3)</f>
        <v>0</v>
      </c>
      <c r="J49" s="37">
        <f>SUM(G49:I49)</f>
        <v>461</v>
      </c>
      <c r="K49" s="21">
        <f>J49/3</f>
        <v>153.66666666666666</v>
      </c>
      <c r="L49" s="22"/>
      <c r="M49" s="204">
        <v>0</v>
      </c>
      <c r="N49" s="204">
        <v>0</v>
      </c>
      <c r="O49" s="204">
        <v>0</v>
      </c>
      <c r="P49" s="204">
        <v>0</v>
      </c>
      <c r="Q49" s="204">
        <v>461</v>
      </c>
      <c r="R49" s="204">
        <v>0</v>
      </c>
      <c r="S49" s="204">
        <v>0</v>
      </c>
    </row>
    <row r="50" spans="1:19" ht="12.75">
      <c r="A50" s="15">
        <f t="shared" si="1"/>
        <v>37</v>
      </c>
      <c r="B50" s="30" t="s">
        <v>90</v>
      </c>
      <c r="C50" s="193">
        <v>10651</v>
      </c>
      <c r="D50" s="142" t="s">
        <v>49</v>
      </c>
      <c r="E50" s="18">
        <f>MAX(M50:S50)</f>
        <v>416</v>
      </c>
      <c r="F50" s="18" t="str">
        <f>VLOOKUP(E50,TabelaC!$I$3:$J$256,2,TRUE)</f>
        <v>Não</v>
      </c>
      <c r="G50" s="19">
        <f>LARGE(M50:S50,1)</f>
        <v>416</v>
      </c>
      <c r="H50" s="19">
        <f>LARGE(M50:S50,2)</f>
        <v>0</v>
      </c>
      <c r="I50" s="19">
        <f>LARGE(M50:S50,3)</f>
        <v>0</v>
      </c>
      <c r="J50" s="37">
        <f>SUM(G50:I50)</f>
        <v>416</v>
      </c>
      <c r="K50" s="21">
        <f>J50/3</f>
        <v>138.66666666666666</v>
      </c>
      <c r="L50" s="22"/>
      <c r="M50" s="204">
        <v>0</v>
      </c>
      <c r="N50" s="204">
        <v>0</v>
      </c>
      <c r="O50" s="204">
        <v>0</v>
      </c>
      <c r="P50" s="204">
        <v>0</v>
      </c>
      <c r="Q50" s="204">
        <v>0</v>
      </c>
      <c r="R50" s="204">
        <v>0</v>
      </c>
      <c r="S50" s="204">
        <v>416</v>
      </c>
    </row>
    <row r="51" spans="1:19" ht="12.75">
      <c r="A51" s="15">
        <f t="shared" si="1"/>
        <v>38</v>
      </c>
      <c r="B51" s="246" t="s">
        <v>338</v>
      </c>
      <c r="C51" s="247">
        <v>11412</v>
      </c>
      <c r="D51" s="248" t="s">
        <v>49</v>
      </c>
      <c r="E51" s="18">
        <f>MAX(M51:S51)</f>
        <v>410</v>
      </c>
      <c r="F51" s="18" t="str">
        <f>VLOOKUP(E51,TabelaC!$I$3:$J$256,2,TRUE)</f>
        <v>Não</v>
      </c>
      <c r="G51" s="19">
        <f>LARGE(M51:S51,1)</f>
        <v>410</v>
      </c>
      <c r="H51" s="19">
        <f>LARGE(M51:S51,2)</f>
        <v>0</v>
      </c>
      <c r="I51" s="19">
        <f>LARGE(M51:S51,3)</f>
        <v>0</v>
      </c>
      <c r="J51" s="37">
        <f>SUM(G51:I51)</f>
        <v>410</v>
      </c>
      <c r="K51" s="21">
        <f>J51/3</f>
        <v>136.66666666666666</v>
      </c>
      <c r="L51" s="22"/>
      <c r="M51" s="204">
        <v>0</v>
      </c>
      <c r="N51" s="204">
        <v>0</v>
      </c>
      <c r="O51" s="204">
        <v>0</v>
      </c>
      <c r="P51" s="204">
        <v>0</v>
      </c>
      <c r="Q51" s="204">
        <v>0</v>
      </c>
      <c r="R51" s="204">
        <v>0</v>
      </c>
      <c r="S51" s="204">
        <v>410</v>
      </c>
    </row>
    <row r="52" spans="1:19" ht="12.75">
      <c r="A52" s="15">
        <f t="shared" si="1"/>
        <v>39</v>
      </c>
      <c r="B52" s="67" t="s">
        <v>351</v>
      </c>
      <c r="C52" s="193">
        <v>7589</v>
      </c>
      <c r="D52" s="143" t="s">
        <v>159</v>
      </c>
      <c r="E52" s="18">
        <f>MAX(M52:S52)</f>
        <v>366</v>
      </c>
      <c r="F52" s="18" t="str">
        <f>VLOOKUP(E52,TabelaC!$I$3:$J$256,2,TRUE)</f>
        <v>Não</v>
      </c>
      <c r="G52" s="19">
        <f>LARGE(M52:S52,1)</f>
        <v>366</v>
      </c>
      <c r="H52" s="19">
        <f>LARGE(M52:S52,2)</f>
        <v>0</v>
      </c>
      <c r="I52" s="19">
        <f>LARGE(M52:S52,3)</f>
        <v>0</v>
      </c>
      <c r="J52" s="37">
        <f>SUM(G52:I52)</f>
        <v>366</v>
      </c>
      <c r="K52" s="21">
        <f>J52/3</f>
        <v>122</v>
      </c>
      <c r="L52" s="22"/>
      <c r="M52" s="204">
        <v>366</v>
      </c>
      <c r="N52" s="204">
        <v>0</v>
      </c>
      <c r="O52" s="204">
        <v>0</v>
      </c>
      <c r="P52" s="204">
        <v>0</v>
      </c>
      <c r="Q52" s="204">
        <v>0</v>
      </c>
      <c r="R52" s="204">
        <v>0</v>
      </c>
      <c r="S52" s="204">
        <v>0</v>
      </c>
    </row>
    <row r="53" spans="1:19" ht="12.75">
      <c r="A53" s="15">
        <f t="shared" si="1"/>
        <v>40</v>
      </c>
      <c r="B53" s="40" t="s">
        <v>339</v>
      </c>
      <c r="C53" s="241">
        <v>1120</v>
      </c>
      <c r="D53" s="249" t="s">
        <v>49</v>
      </c>
      <c r="E53" s="18">
        <f>MAX(M53:S53)</f>
        <v>359</v>
      </c>
      <c r="F53" s="18" t="str">
        <f>VLOOKUP(E53,TabelaC!$I$3:$J$256,2,TRUE)</f>
        <v>Não</v>
      </c>
      <c r="G53" s="19">
        <f>LARGE(M53:S53,1)</f>
        <v>359</v>
      </c>
      <c r="H53" s="19">
        <f>LARGE(M53:S53,2)</f>
        <v>0</v>
      </c>
      <c r="I53" s="19">
        <f>LARGE(M53:S53,3)</f>
        <v>0</v>
      </c>
      <c r="J53" s="37">
        <f>SUM(G53:I53)</f>
        <v>359</v>
      </c>
      <c r="K53" s="21">
        <f>J53/3</f>
        <v>119.66666666666667</v>
      </c>
      <c r="L53" s="22"/>
      <c r="M53" s="204">
        <v>0</v>
      </c>
      <c r="N53" s="204">
        <v>0</v>
      </c>
      <c r="O53" s="204">
        <v>0</v>
      </c>
      <c r="P53" s="204">
        <v>0</v>
      </c>
      <c r="Q53" s="204">
        <v>0</v>
      </c>
      <c r="R53" s="204">
        <v>0</v>
      </c>
      <c r="S53" s="204">
        <v>359</v>
      </c>
    </row>
    <row r="54" spans="1:19" ht="12.75">
      <c r="A54" s="15">
        <f t="shared" si="1"/>
        <v>41</v>
      </c>
      <c r="B54" s="30" t="s">
        <v>225</v>
      </c>
      <c r="C54" s="193">
        <v>5857</v>
      </c>
      <c r="D54" s="23" t="s">
        <v>46</v>
      </c>
      <c r="E54" s="18">
        <f>MAX(M54:S54)</f>
        <v>302</v>
      </c>
      <c r="F54" s="18" t="e">
        <f>VLOOKUP(E54,TabelaC!$I$3:$J$256,2,TRUE)</f>
        <v>#N/A</v>
      </c>
      <c r="G54" s="19">
        <f>LARGE(M54:S54,1)</f>
        <v>302</v>
      </c>
      <c r="H54" s="19">
        <f>LARGE(M54:S54,2)</f>
        <v>0</v>
      </c>
      <c r="I54" s="19">
        <f>LARGE(M54:S54,3)</f>
        <v>0</v>
      </c>
      <c r="J54" s="37">
        <f>SUM(G54:I54)</f>
        <v>302</v>
      </c>
      <c r="K54" s="21">
        <f>J54/3</f>
        <v>100.66666666666667</v>
      </c>
      <c r="L54" s="22"/>
      <c r="M54" s="204">
        <v>0</v>
      </c>
      <c r="N54" s="204">
        <v>0</v>
      </c>
      <c r="O54" s="204">
        <v>0</v>
      </c>
      <c r="P54" s="204">
        <v>0</v>
      </c>
      <c r="Q54" s="204">
        <v>302</v>
      </c>
      <c r="R54" s="204">
        <v>0</v>
      </c>
      <c r="S54" s="204">
        <v>0</v>
      </c>
    </row>
    <row r="55" spans="1:19" ht="12.75">
      <c r="A55" s="15">
        <f t="shared" si="1"/>
        <v>42</v>
      </c>
      <c r="B55" s="92" t="s">
        <v>91</v>
      </c>
      <c r="C55" s="201">
        <v>10496</v>
      </c>
      <c r="D55" s="142" t="s">
        <v>49</v>
      </c>
      <c r="E55" s="18">
        <f>MAX(M55:S55)</f>
        <v>87</v>
      </c>
      <c r="F55" s="18" t="e">
        <f>VLOOKUP(E55,TabelaC!$I$3:$J$256,2,TRUE)</f>
        <v>#N/A</v>
      </c>
      <c r="G55" s="19">
        <f>LARGE(M55:S55,1)</f>
        <v>87</v>
      </c>
      <c r="H55" s="19">
        <f>LARGE(M55:S55,2)</f>
        <v>0</v>
      </c>
      <c r="I55" s="19">
        <f>LARGE(M55:S55,3)</f>
        <v>0</v>
      </c>
      <c r="J55" s="37">
        <f>SUM(G55:I55)</f>
        <v>87</v>
      </c>
      <c r="K55" s="21">
        <f>J55/3</f>
        <v>29</v>
      </c>
      <c r="L55" s="22"/>
      <c r="M55" s="204">
        <v>0</v>
      </c>
      <c r="N55" s="204">
        <v>0</v>
      </c>
      <c r="O55" s="204">
        <v>87</v>
      </c>
      <c r="P55" s="204">
        <v>0</v>
      </c>
      <c r="Q55" s="204">
        <v>0</v>
      </c>
      <c r="R55" s="204">
        <v>0</v>
      </c>
      <c r="S55" s="204">
        <v>0</v>
      </c>
    </row>
    <row r="56" spans="1:19" ht="12.75">
      <c r="A56" s="15">
        <f t="shared" si="1"/>
        <v>43</v>
      </c>
      <c r="B56" s="30" t="s">
        <v>332</v>
      </c>
      <c r="C56" s="193">
        <v>11461</v>
      </c>
      <c r="D56" s="23" t="s">
        <v>49</v>
      </c>
      <c r="E56" s="18">
        <f>MAX(M56:S56)</f>
        <v>0</v>
      </c>
      <c r="F56" s="18" t="e">
        <f>VLOOKUP(E56,TabelaC!$I$3:$J$256,2,TRUE)</f>
        <v>#N/A</v>
      </c>
      <c r="G56" s="19">
        <f>LARGE(M56:S56,1)</f>
        <v>0</v>
      </c>
      <c r="H56" s="19">
        <f>LARGE(M56:S56,2)</f>
        <v>0</v>
      </c>
      <c r="I56" s="19">
        <f>LARGE(M56:S56,3)</f>
        <v>0</v>
      </c>
      <c r="J56" s="37">
        <f>SUM(G56:I56)</f>
        <v>0</v>
      </c>
      <c r="K56" s="21">
        <f>J56/3</f>
        <v>0</v>
      </c>
      <c r="L56" s="22"/>
      <c r="M56" s="204">
        <v>0</v>
      </c>
      <c r="N56" s="204">
        <v>0</v>
      </c>
      <c r="O56" s="204">
        <v>0</v>
      </c>
      <c r="P56" s="204">
        <v>0</v>
      </c>
      <c r="Q56" s="204">
        <v>0</v>
      </c>
      <c r="R56" s="204">
        <v>0</v>
      </c>
      <c r="S56" s="204">
        <v>0</v>
      </c>
    </row>
    <row r="57" spans="1:19" ht="12.75">
      <c r="A57" s="15">
        <f t="shared" si="1"/>
        <v>44</v>
      </c>
      <c r="B57" s="24"/>
      <c r="C57" s="188"/>
      <c r="D57" s="25"/>
      <c r="E57" s="18">
        <f>MAX(M57:S57)</f>
        <v>0</v>
      </c>
      <c r="F57" s="18" t="e">
        <f>VLOOKUP(E57,TabelaC!$I$3:$J$256,2,TRUE)</f>
        <v>#N/A</v>
      </c>
      <c r="G57" s="19">
        <f>LARGE(M57:S57,1)</f>
        <v>0</v>
      </c>
      <c r="H57" s="19">
        <f>LARGE(M57:S57,2)</f>
        <v>0</v>
      </c>
      <c r="I57" s="19">
        <f>LARGE(M57:S57,3)</f>
        <v>0</v>
      </c>
      <c r="J57" s="37">
        <f>SUM(G57:I57)</f>
        <v>0</v>
      </c>
      <c r="K57" s="21">
        <f>J57/3</f>
        <v>0</v>
      </c>
      <c r="L57" s="22"/>
      <c r="M57" s="204">
        <v>0</v>
      </c>
      <c r="N57" s="204">
        <v>0</v>
      </c>
      <c r="O57" s="204">
        <v>0</v>
      </c>
      <c r="P57" s="204">
        <v>0</v>
      </c>
      <c r="Q57" s="204">
        <v>0</v>
      </c>
      <c r="R57" s="204">
        <v>0</v>
      </c>
      <c r="S57" s="204">
        <v>0</v>
      </c>
    </row>
    <row r="58" spans="1:19" ht="12.75">
      <c r="A58" s="15">
        <f t="shared" si="1"/>
        <v>45</v>
      </c>
      <c r="B58" s="30"/>
      <c r="C58" s="193"/>
      <c r="D58" s="23"/>
      <c r="E58" s="18">
        <f>MAX(M58:S58)</f>
        <v>0</v>
      </c>
      <c r="F58" s="18" t="e">
        <f>VLOOKUP(E58,TabelaC!$I$3:$J$256,2,TRUE)</f>
        <v>#N/A</v>
      </c>
      <c r="G58" s="19">
        <f>LARGE(M58:S58,1)</f>
        <v>0</v>
      </c>
      <c r="H58" s="19">
        <f>LARGE(M58:S58,2)</f>
        <v>0</v>
      </c>
      <c r="I58" s="19">
        <f>LARGE(M58:S58,3)</f>
        <v>0</v>
      </c>
      <c r="J58" s="37">
        <f>SUM(G58:I58)</f>
        <v>0</v>
      </c>
      <c r="K58" s="21">
        <f>J58/3</f>
        <v>0</v>
      </c>
      <c r="L58" s="22"/>
      <c r="M58" s="204">
        <v>0</v>
      </c>
      <c r="N58" s="204">
        <v>0</v>
      </c>
      <c r="O58" s="204">
        <v>0</v>
      </c>
      <c r="P58" s="204">
        <v>0</v>
      </c>
      <c r="Q58" s="204">
        <v>0</v>
      </c>
      <c r="R58" s="204">
        <v>0</v>
      </c>
      <c r="S58" s="204">
        <v>0</v>
      </c>
    </row>
  </sheetData>
  <sheetProtection/>
  <mergeCells count="12">
    <mergeCell ref="M9:S9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</mergeCells>
  <conditionalFormatting sqref="E14:E58">
    <cfRule type="cellIs" priority="1" dxfId="0" operator="between" stopIfTrue="1">
      <formula>563</formula>
      <formula>600</formula>
    </cfRule>
  </conditionalFormatting>
  <conditionalFormatting sqref="F14:F58">
    <cfRule type="cellIs" priority="2" dxfId="4" operator="equal" stopIfTrue="1">
      <formula>"C"</formula>
    </cfRule>
    <cfRule type="cellIs" priority="3" dxfId="3" operator="equal" stopIfTrue="1">
      <formula>"B"</formula>
    </cfRule>
    <cfRule type="cellIs" priority="4" dxfId="2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O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1.7109375" style="4" customWidth="1"/>
    <col min="16" max="16" width="9.140625" style="3" customWidth="1"/>
    <col min="24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9" spans="1:15" s="6" customFormat="1" ht="24.75" customHeight="1">
      <c r="A9" s="264" t="s">
        <v>327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50">
        <v>2017</v>
      </c>
      <c r="N9" s="251"/>
      <c r="O9" s="254"/>
    </row>
    <row r="10" spans="1:15" s="6" customFormat="1" ht="12.75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9" t="s">
        <v>6</v>
      </c>
      <c r="H10" s="269"/>
      <c r="I10" s="269"/>
      <c r="J10" s="7" t="s">
        <v>7</v>
      </c>
      <c r="K10" s="8" t="s">
        <v>8</v>
      </c>
      <c r="L10" s="9"/>
      <c r="M10" s="153"/>
      <c r="N10" s="153"/>
      <c r="O10" s="153"/>
    </row>
    <row r="11" spans="1:15" s="6" customFormat="1" ht="12.75">
      <c r="A11" s="256"/>
      <c r="B11" s="256"/>
      <c r="C11" s="256"/>
      <c r="D11" s="256"/>
      <c r="E11" s="259"/>
      <c r="F11" s="260"/>
      <c r="G11" s="268">
        <v>1</v>
      </c>
      <c r="H11" s="268">
        <v>2</v>
      </c>
      <c r="I11" s="10">
        <v>3</v>
      </c>
      <c r="J11" s="7" t="s">
        <v>9</v>
      </c>
      <c r="K11" s="11" t="s">
        <v>10</v>
      </c>
      <c r="L11" s="9"/>
      <c r="M11" s="130"/>
      <c r="N11" s="130"/>
      <c r="O11" s="130"/>
    </row>
    <row r="12" spans="1:15" s="6" customFormat="1" ht="12.75">
      <c r="A12" s="256"/>
      <c r="B12" s="256"/>
      <c r="C12" s="256"/>
      <c r="D12" s="256"/>
      <c r="E12" s="261"/>
      <c r="F12" s="262"/>
      <c r="G12" s="268"/>
      <c r="H12" s="268"/>
      <c r="I12" s="10"/>
      <c r="J12" s="12" t="s">
        <v>10</v>
      </c>
      <c r="K12" s="13" t="s">
        <v>12</v>
      </c>
      <c r="L12" s="14"/>
      <c r="M12" s="131"/>
      <c r="N12" s="131"/>
      <c r="O12" s="131"/>
    </row>
    <row r="13" spans="13:15" ht="12.75">
      <c r="M13" s="152"/>
      <c r="N13" s="152"/>
      <c r="O13" s="151"/>
    </row>
    <row r="14" spans="1:15" ht="12.75">
      <c r="A14" s="15">
        <f aca="true" t="shared" si="0" ref="A14:A23">A13+1</f>
        <v>1</v>
      </c>
      <c r="B14" s="67"/>
      <c r="C14" s="30"/>
      <c r="D14" s="143"/>
      <c r="E14" s="18">
        <f aca="true" t="shared" si="1" ref="E14:E23">MAX(L14)</f>
        <v>0</v>
      </c>
      <c r="F14" s="18" t="e">
        <f>VLOOKUP(E14,TabelaC!$K$3:$L$256,2,TRUE)</f>
        <v>#N/A</v>
      </c>
      <c r="G14" s="19">
        <f aca="true" t="shared" si="2" ref="G14:G23">LARGE(M14:O14,1)</f>
        <v>0</v>
      </c>
      <c r="H14" s="19">
        <f aca="true" t="shared" si="3" ref="H14:H23">LARGE(M14:O14,2)</f>
        <v>0</v>
      </c>
      <c r="I14" s="19">
        <f aca="true" t="shared" si="4" ref="I14:I23">LARGE(M14:O14,3)</f>
        <v>0</v>
      </c>
      <c r="J14" s="37">
        <f aca="true" t="shared" si="5" ref="J14:J23">SUM(G14:I14)</f>
        <v>0</v>
      </c>
      <c r="K14" s="21">
        <f aca="true" t="shared" si="6" ref="K14:K23">J14/3</f>
        <v>0</v>
      </c>
      <c r="L14" s="22"/>
      <c r="M14" s="117">
        <v>0</v>
      </c>
      <c r="N14" s="117">
        <v>0</v>
      </c>
      <c r="O14" s="117">
        <v>0</v>
      </c>
    </row>
    <row r="15" spans="1:15" ht="12.75">
      <c r="A15" s="15">
        <f>A14+1</f>
        <v>2</v>
      </c>
      <c r="B15" s="34"/>
      <c r="C15" s="42"/>
      <c r="D15" s="145"/>
      <c r="E15" s="18">
        <f t="shared" si="1"/>
        <v>0</v>
      </c>
      <c r="F15" s="18" t="e">
        <f>VLOOKUP(E15,TabelaC!$K$3:$L$256,2,TRUE)</f>
        <v>#N/A</v>
      </c>
      <c r="G15" s="19">
        <f t="shared" si="2"/>
        <v>0</v>
      </c>
      <c r="H15" s="19">
        <f t="shared" si="3"/>
        <v>0</v>
      </c>
      <c r="I15" s="19">
        <f t="shared" si="4"/>
        <v>0</v>
      </c>
      <c r="J15" s="37">
        <f t="shared" si="5"/>
        <v>0</v>
      </c>
      <c r="K15" s="21">
        <f t="shared" si="6"/>
        <v>0</v>
      </c>
      <c r="L15" s="22"/>
      <c r="M15" s="117">
        <v>0</v>
      </c>
      <c r="N15" s="117">
        <v>0</v>
      </c>
      <c r="O15" s="117">
        <v>0</v>
      </c>
    </row>
    <row r="16" spans="1:15" ht="12.75">
      <c r="A16" s="15">
        <f t="shared" si="0"/>
        <v>3</v>
      </c>
      <c r="B16" s="40"/>
      <c r="C16" s="40"/>
      <c r="D16" s="140"/>
      <c r="E16" s="18">
        <f t="shared" si="1"/>
        <v>0</v>
      </c>
      <c r="F16" s="18" t="e">
        <f>VLOOKUP(E16,TabelaC!$K$3:$L$256,2,TRUE)</f>
        <v>#N/A</v>
      </c>
      <c r="G16" s="19">
        <f t="shared" si="2"/>
        <v>0</v>
      </c>
      <c r="H16" s="19">
        <f t="shared" si="3"/>
        <v>0</v>
      </c>
      <c r="I16" s="19">
        <f t="shared" si="4"/>
        <v>0</v>
      </c>
      <c r="J16" s="37">
        <f t="shared" si="5"/>
        <v>0</v>
      </c>
      <c r="K16" s="21">
        <f t="shared" si="6"/>
        <v>0</v>
      </c>
      <c r="L16" s="22"/>
      <c r="M16" s="117">
        <v>0</v>
      </c>
      <c r="N16" s="117">
        <v>0</v>
      </c>
      <c r="O16" s="117">
        <v>0</v>
      </c>
    </row>
    <row r="17" spans="1:15" ht="12.75">
      <c r="A17" s="15">
        <f t="shared" si="0"/>
        <v>4</v>
      </c>
      <c r="B17" s="40"/>
      <c r="C17" s="40"/>
      <c r="D17" s="140"/>
      <c r="E17" s="18">
        <f t="shared" si="1"/>
        <v>0</v>
      </c>
      <c r="F17" s="18" t="e">
        <f>VLOOKUP(E17,TabelaC!$K$3:$L$256,2,TRUE)</f>
        <v>#N/A</v>
      </c>
      <c r="G17" s="19">
        <f t="shared" si="2"/>
        <v>0</v>
      </c>
      <c r="H17" s="19">
        <f t="shared" si="3"/>
        <v>0</v>
      </c>
      <c r="I17" s="19">
        <f t="shared" si="4"/>
        <v>0</v>
      </c>
      <c r="J17" s="37">
        <f t="shared" si="5"/>
        <v>0</v>
      </c>
      <c r="K17" s="21">
        <f t="shared" si="6"/>
        <v>0</v>
      </c>
      <c r="L17" s="22"/>
      <c r="M17" s="117">
        <v>0</v>
      </c>
      <c r="N17" s="117">
        <v>0</v>
      </c>
      <c r="O17" s="117">
        <v>0</v>
      </c>
    </row>
    <row r="18" spans="1:15" ht="12.75">
      <c r="A18" s="43">
        <f t="shared" si="0"/>
        <v>5</v>
      </c>
      <c r="B18" s="27"/>
      <c r="C18" s="27"/>
      <c r="D18" s="28"/>
      <c r="E18" s="18">
        <f t="shared" si="1"/>
        <v>0</v>
      </c>
      <c r="F18" s="18" t="e">
        <f>VLOOKUP(E18,TabelaC!$K$3:$L$256,2,TRUE)</f>
        <v>#N/A</v>
      </c>
      <c r="G18" s="19">
        <f t="shared" si="2"/>
        <v>0</v>
      </c>
      <c r="H18" s="19">
        <f t="shared" si="3"/>
        <v>0</v>
      </c>
      <c r="I18" s="19">
        <f t="shared" si="4"/>
        <v>0</v>
      </c>
      <c r="J18" s="37">
        <f t="shared" si="5"/>
        <v>0</v>
      </c>
      <c r="K18" s="21">
        <f t="shared" si="6"/>
        <v>0</v>
      </c>
      <c r="L18" s="22"/>
      <c r="M18" s="117">
        <v>0</v>
      </c>
      <c r="N18" s="117">
        <v>0</v>
      </c>
      <c r="O18" s="117">
        <v>0</v>
      </c>
    </row>
    <row r="19" spans="1:15" ht="12.75">
      <c r="A19" s="15">
        <f t="shared" si="0"/>
        <v>6</v>
      </c>
      <c r="B19" s="27"/>
      <c r="C19" s="27"/>
      <c r="D19" s="28"/>
      <c r="E19" s="18">
        <f t="shared" si="1"/>
        <v>0</v>
      </c>
      <c r="F19" s="18" t="e">
        <f>VLOOKUP(E19,TabelaC!$K$3:$L$256,2,TRUE)</f>
        <v>#N/A</v>
      </c>
      <c r="G19" s="19">
        <f t="shared" si="2"/>
        <v>0</v>
      </c>
      <c r="H19" s="19">
        <f t="shared" si="3"/>
        <v>0</v>
      </c>
      <c r="I19" s="19">
        <f t="shared" si="4"/>
        <v>0</v>
      </c>
      <c r="J19" s="37">
        <f t="shared" si="5"/>
        <v>0</v>
      </c>
      <c r="K19" s="21">
        <f t="shared" si="6"/>
        <v>0</v>
      </c>
      <c r="L19" s="22"/>
      <c r="M19" s="117">
        <v>0</v>
      </c>
      <c r="N19" s="117">
        <v>0</v>
      </c>
      <c r="O19" s="117">
        <v>0</v>
      </c>
    </row>
    <row r="20" spans="1:15" ht="12.75">
      <c r="A20" s="15">
        <f t="shared" si="0"/>
        <v>7</v>
      </c>
      <c r="B20" s="27"/>
      <c r="C20" s="27"/>
      <c r="D20" s="28"/>
      <c r="E20" s="18">
        <f t="shared" si="1"/>
        <v>0</v>
      </c>
      <c r="F20" s="18" t="e">
        <f>VLOOKUP(E20,TabelaC!$K$3:$L$256,2,TRUE)</f>
        <v>#N/A</v>
      </c>
      <c r="G20" s="19">
        <f t="shared" si="2"/>
        <v>0</v>
      </c>
      <c r="H20" s="19">
        <f t="shared" si="3"/>
        <v>0</v>
      </c>
      <c r="I20" s="19">
        <f t="shared" si="4"/>
        <v>0</v>
      </c>
      <c r="J20" s="37">
        <f t="shared" si="5"/>
        <v>0</v>
      </c>
      <c r="K20" s="21">
        <f t="shared" si="6"/>
        <v>0</v>
      </c>
      <c r="L20" s="22"/>
      <c r="M20" s="117">
        <v>0</v>
      </c>
      <c r="N20" s="117">
        <v>0</v>
      </c>
      <c r="O20" s="117">
        <v>0</v>
      </c>
    </row>
    <row r="21" spans="1:15" ht="12.75">
      <c r="A21" s="15">
        <f t="shared" si="0"/>
        <v>8</v>
      </c>
      <c r="B21" s="31"/>
      <c r="C21" s="31"/>
      <c r="D21" s="63"/>
      <c r="E21" s="18">
        <f t="shared" si="1"/>
        <v>0</v>
      </c>
      <c r="F21" s="18" t="e">
        <f>VLOOKUP(E21,TabelaC!$K$3:$L$256,2,TRUE)</f>
        <v>#N/A</v>
      </c>
      <c r="G21" s="19">
        <f t="shared" si="2"/>
        <v>0</v>
      </c>
      <c r="H21" s="19">
        <f t="shared" si="3"/>
        <v>0</v>
      </c>
      <c r="I21" s="19">
        <f t="shared" si="4"/>
        <v>0</v>
      </c>
      <c r="J21" s="37">
        <f t="shared" si="5"/>
        <v>0</v>
      </c>
      <c r="K21" s="21">
        <f t="shared" si="6"/>
        <v>0</v>
      </c>
      <c r="L21" s="22"/>
      <c r="M21" s="117">
        <v>0</v>
      </c>
      <c r="N21" s="117">
        <v>0</v>
      </c>
      <c r="O21" s="117">
        <v>0</v>
      </c>
    </row>
    <row r="22" spans="1:15" ht="12.75">
      <c r="A22" s="15">
        <f t="shared" si="0"/>
        <v>9</v>
      </c>
      <c r="C22" s="44"/>
      <c r="D22" s="132"/>
      <c r="E22" s="18">
        <f t="shared" si="1"/>
        <v>0</v>
      </c>
      <c r="F22" s="18" t="e">
        <f>VLOOKUP(E22,TabelaC!$K$3:$L$256,2,TRUE)</f>
        <v>#N/A</v>
      </c>
      <c r="G22" s="19">
        <f t="shared" si="2"/>
        <v>0</v>
      </c>
      <c r="H22" s="19">
        <f t="shared" si="3"/>
        <v>0</v>
      </c>
      <c r="I22" s="19">
        <f t="shared" si="4"/>
        <v>0</v>
      </c>
      <c r="J22" s="37">
        <f t="shared" si="5"/>
        <v>0</v>
      </c>
      <c r="K22" s="21">
        <f t="shared" si="6"/>
        <v>0</v>
      </c>
      <c r="L22" s="22"/>
      <c r="M22" s="117">
        <v>0</v>
      </c>
      <c r="N22" s="117">
        <v>0</v>
      </c>
      <c r="O22" s="117">
        <v>0</v>
      </c>
    </row>
    <row r="23" spans="1:15" ht="12.75">
      <c r="A23" s="15">
        <f t="shared" si="0"/>
        <v>10</v>
      </c>
      <c r="B23" s="24"/>
      <c r="C23" s="24"/>
      <c r="D23" s="17"/>
      <c r="E23" s="18">
        <f t="shared" si="1"/>
        <v>0</v>
      </c>
      <c r="F23" s="18" t="e">
        <f>VLOOKUP(E23,TabelaC!$K$3:$L$256,2,TRUE)</f>
        <v>#N/A</v>
      </c>
      <c r="G23" s="19">
        <f t="shared" si="2"/>
        <v>0</v>
      </c>
      <c r="H23" s="19">
        <f t="shared" si="3"/>
        <v>0</v>
      </c>
      <c r="I23" s="19">
        <f t="shared" si="4"/>
        <v>0</v>
      </c>
      <c r="J23" s="37">
        <f t="shared" si="5"/>
        <v>0</v>
      </c>
      <c r="K23" s="21">
        <f t="shared" si="6"/>
        <v>0</v>
      </c>
      <c r="L23" s="22"/>
      <c r="M23" s="117">
        <v>0</v>
      </c>
      <c r="N23" s="117">
        <v>0</v>
      </c>
      <c r="O23" s="117">
        <v>0</v>
      </c>
    </row>
  </sheetData>
  <sheetProtection/>
  <mergeCells count="12">
    <mergeCell ref="M9:O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4" operator="equal" stopIfTrue="1">
      <formula>"C"</formula>
    </cfRule>
    <cfRule type="cellIs" priority="3" dxfId="3" operator="equal" stopIfTrue="1">
      <formula>"B"</formula>
    </cfRule>
    <cfRule type="cellIs" priority="4" dxfId="2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2.00390625" style="4" bestFit="1" customWidth="1"/>
    <col min="14" max="15" width="12.00390625" style="4" customWidth="1"/>
    <col min="16" max="16" width="9.140625" style="3" customWidth="1"/>
    <col min="26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9" spans="1:15" s="6" customFormat="1" ht="24.75" customHeight="1">
      <c r="A9" s="264" t="s">
        <v>328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50">
        <v>2017</v>
      </c>
      <c r="N9" s="251"/>
      <c r="O9" s="254"/>
    </row>
    <row r="10" spans="1:15" s="6" customFormat="1" ht="12.75" customHeight="1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9" t="s">
        <v>6</v>
      </c>
      <c r="H10" s="269"/>
      <c r="I10" s="269"/>
      <c r="J10" s="7" t="s">
        <v>7</v>
      </c>
      <c r="K10" s="8" t="s">
        <v>8</v>
      </c>
      <c r="L10" s="9"/>
      <c r="M10" s="170">
        <v>42889</v>
      </c>
      <c r="N10" s="170">
        <v>42854</v>
      </c>
      <c r="O10" s="170">
        <v>42834</v>
      </c>
    </row>
    <row r="11" spans="1:15" s="6" customFormat="1" ht="12.75">
      <c r="A11" s="256"/>
      <c r="B11" s="256"/>
      <c r="C11" s="256"/>
      <c r="D11" s="256"/>
      <c r="E11" s="259"/>
      <c r="F11" s="260"/>
      <c r="G11" s="268">
        <v>1</v>
      </c>
      <c r="H11" s="268">
        <v>2</v>
      </c>
      <c r="I11" s="268">
        <v>3</v>
      </c>
      <c r="J11" s="7" t="s">
        <v>9</v>
      </c>
      <c r="K11" s="11" t="s">
        <v>10</v>
      </c>
      <c r="L11" s="9"/>
      <c r="M11" s="59" t="s">
        <v>156</v>
      </c>
      <c r="N11" s="59" t="s">
        <v>81</v>
      </c>
      <c r="O11" s="59" t="s">
        <v>81</v>
      </c>
    </row>
    <row r="12" spans="1:15" s="6" customFormat="1" ht="12.75">
      <c r="A12" s="256"/>
      <c r="B12" s="256"/>
      <c r="C12" s="256"/>
      <c r="D12" s="256"/>
      <c r="E12" s="261"/>
      <c r="F12" s="262"/>
      <c r="G12" s="268"/>
      <c r="H12" s="268"/>
      <c r="I12" s="268"/>
      <c r="J12" s="12" t="s">
        <v>10</v>
      </c>
      <c r="K12" s="13" t="s">
        <v>12</v>
      </c>
      <c r="L12" s="14"/>
      <c r="M12" s="60" t="s">
        <v>84</v>
      </c>
      <c r="N12" s="60" t="s">
        <v>13</v>
      </c>
      <c r="O12" s="60" t="s">
        <v>16</v>
      </c>
    </row>
    <row r="13" spans="13:15" ht="12.75">
      <c r="M13" s="208"/>
      <c r="N13" s="208"/>
      <c r="O13" s="208"/>
    </row>
    <row r="14" spans="1:15" ht="12.75">
      <c r="A14" s="15">
        <f aca="true" t="shared" si="0" ref="A14:A23">A13+1</f>
        <v>1</v>
      </c>
      <c r="B14" s="36" t="s">
        <v>75</v>
      </c>
      <c r="C14" s="194">
        <v>533</v>
      </c>
      <c r="D14" s="26" t="s">
        <v>76</v>
      </c>
      <c r="E14" s="18">
        <f>MAX(M14:O14)</f>
        <v>590</v>
      </c>
      <c r="F14" s="18" t="str">
        <f>VLOOKUP(E14,TabelaC!$M$3:$N$256,2,TRUE)</f>
        <v>B</v>
      </c>
      <c r="G14" s="19">
        <f>LARGE(M14:O14,1)</f>
        <v>590</v>
      </c>
      <c r="H14" s="19">
        <f>LARGE(M14:O14,2)</f>
        <v>573</v>
      </c>
      <c r="I14" s="19">
        <f>LARGE(M14:O14,3)</f>
        <v>0</v>
      </c>
      <c r="J14" s="37">
        <f>SUM(G14:I14)</f>
        <v>1163</v>
      </c>
      <c r="K14" s="21">
        <f>J14/3</f>
        <v>387.6666666666667</v>
      </c>
      <c r="L14" s="22"/>
      <c r="M14" s="66">
        <v>590</v>
      </c>
      <c r="N14" s="66">
        <v>0</v>
      </c>
      <c r="O14" s="66">
        <v>573</v>
      </c>
    </row>
    <row r="15" spans="1:15" ht="12.75">
      <c r="A15" s="15">
        <f t="shared" si="0"/>
        <v>2</v>
      </c>
      <c r="B15" s="67" t="s">
        <v>77</v>
      </c>
      <c r="C15" s="193">
        <v>2703</v>
      </c>
      <c r="D15" s="143" t="s">
        <v>14</v>
      </c>
      <c r="E15" s="18">
        <f>MAX(M15:O15)</f>
        <v>583</v>
      </c>
      <c r="F15" s="18" t="str">
        <f>VLOOKUP(E15,TabelaC!$M$3:$N$256,2,TRUE)</f>
        <v>C</v>
      </c>
      <c r="G15" s="19">
        <f>LARGE(M15:O15,1)</f>
        <v>583</v>
      </c>
      <c r="H15" s="19">
        <f>LARGE(M15:O15,2)</f>
        <v>574</v>
      </c>
      <c r="I15" s="19">
        <f>LARGE(M15:O15,3)</f>
        <v>0</v>
      </c>
      <c r="J15" s="37">
        <f>SUM(G15:I15)</f>
        <v>1157</v>
      </c>
      <c r="K15" s="21">
        <f>J15/3</f>
        <v>385.6666666666667</v>
      </c>
      <c r="L15" s="22"/>
      <c r="M15" s="66">
        <v>574</v>
      </c>
      <c r="N15" s="66">
        <v>0</v>
      </c>
      <c r="O15" s="66">
        <v>583</v>
      </c>
    </row>
    <row r="16" spans="1:15" ht="12.75">
      <c r="A16" s="15">
        <f t="shared" si="0"/>
        <v>3</v>
      </c>
      <c r="B16" s="27" t="s">
        <v>221</v>
      </c>
      <c r="C16" s="192">
        <v>11021</v>
      </c>
      <c r="D16" s="28" t="s">
        <v>42</v>
      </c>
      <c r="E16" s="18">
        <f>MAX(M16:O16)</f>
        <v>560</v>
      </c>
      <c r="F16" s="18" t="str">
        <f>VLOOKUP(E16,TabelaC!$M$3:$N$256,2,TRUE)</f>
        <v>Não</v>
      </c>
      <c r="G16" s="19">
        <f>LARGE(M16:O16,1)</f>
        <v>560</v>
      </c>
      <c r="H16" s="19">
        <f>LARGE(M16:O16,2)</f>
        <v>550</v>
      </c>
      <c r="I16" s="19">
        <f>LARGE(M16:O16,3)</f>
        <v>0</v>
      </c>
      <c r="J16" s="37">
        <f>SUM(G16:I16)</f>
        <v>1110</v>
      </c>
      <c r="K16" s="21">
        <f>J16/3</f>
        <v>370</v>
      </c>
      <c r="L16" s="22"/>
      <c r="M16" s="66">
        <v>560</v>
      </c>
      <c r="N16" s="66">
        <v>0</v>
      </c>
      <c r="O16" s="66">
        <v>550</v>
      </c>
    </row>
    <row r="17" spans="1:15" ht="12.75">
      <c r="A17" s="15">
        <f t="shared" si="0"/>
        <v>4</v>
      </c>
      <c r="B17" s="67" t="s">
        <v>277</v>
      </c>
      <c r="C17" s="193">
        <v>14009</v>
      </c>
      <c r="D17" s="143" t="s">
        <v>246</v>
      </c>
      <c r="E17" s="18">
        <f>MAX(M17:O17)</f>
        <v>557</v>
      </c>
      <c r="F17" s="18" t="str">
        <f>VLOOKUP(E17,TabelaC!$M$3:$N$256,2,TRUE)</f>
        <v>Não</v>
      </c>
      <c r="G17" s="19">
        <f>LARGE(M17:O17,1)</f>
        <v>557</v>
      </c>
      <c r="H17" s="19">
        <f>LARGE(M17:O17,2)</f>
        <v>551</v>
      </c>
      <c r="I17" s="19">
        <f>LARGE(M17:O17,3)</f>
        <v>0</v>
      </c>
      <c r="J17" s="37">
        <f>SUM(G17:I17)</f>
        <v>1108</v>
      </c>
      <c r="K17" s="21">
        <f>J17/3</f>
        <v>369.3333333333333</v>
      </c>
      <c r="L17" s="22"/>
      <c r="M17" s="66">
        <v>551</v>
      </c>
      <c r="N17" s="66">
        <v>557</v>
      </c>
      <c r="O17" s="66">
        <v>0</v>
      </c>
    </row>
    <row r="18" spans="1:15" ht="12.75">
      <c r="A18" s="15">
        <f t="shared" si="0"/>
        <v>5</v>
      </c>
      <c r="B18" s="30" t="s">
        <v>254</v>
      </c>
      <c r="C18" s="193">
        <v>13837</v>
      </c>
      <c r="D18" s="23" t="s">
        <v>42</v>
      </c>
      <c r="E18" s="18">
        <f>MAX(M18:O18)</f>
        <v>554</v>
      </c>
      <c r="F18" s="18" t="str">
        <f>VLOOKUP(E18,TabelaC!$M$3:$N$256,2,TRUE)</f>
        <v>Não</v>
      </c>
      <c r="G18" s="19">
        <f>LARGE(M18:O18,1)</f>
        <v>554</v>
      </c>
      <c r="H18" s="19">
        <f>LARGE(M18:O18,2)</f>
        <v>552</v>
      </c>
      <c r="I18" s="19">
        <f>LARGE(M18:O18,3)</f>
        <v>0</v>
      </c>
      <c r="J18" s="37">
        <f>SUM(G18:I18)</f>
        <v>1106</v>
      </c>
      <c r="K18" s="21">
        <f>J18/3</f>
        <v>368.6666666666667</v>
      </c>
      <c r="L18" s="22"/>
      <c r="M18" s="66">
        <v>552</v>
      </c>
      <c r="N18" s="66">
        <v>0</v>
      </c>
      <c r="O18" s="66">
        <v>554</v>
      </c>
    </row>
    <row r="19" spans="1:15" ht="12.75">
      <c r="A19" s="15">
        <f t="shared" si="0"/>
        <v>6</v>
      </c>
      <c r="B19" s="67" t="s">
        <v>189</v>
      </c>
      <c r="C19" s="193">
        <v>12400</v>
      </c>
      <c r="D19" s="143" t="s">
        <v>37</v>
      </c>
      <c r="E19" s="18">
        <f>MAX(M19:O19)</f>
        <v>541</v>
      </c>
      <c r="F19" s="18" t="str">
        <f>VLOOKUP(E19,TabelaC!$M$3:$N$256,2,TRUE)</f>
        <v>Não</v>
      </c>
      <c r="G19" s="19">
        <f>LARGE(M19:O19,1)</f>
        <v>541</v>
      </c>
      <c r="H19" s="19">
        <f>LARGE(M19:O19,2)</f>
        <v>531</v>
      </c>
      <c r="I19" s="19">
        <f>LARGE(M19:O19,3)</f>
        <v>0</v>
      </c>
      <c r="J19" s="37">
        <f>SUM(G19:I19)</f>
        <v>1072</v>
      </c>
      <c r="K19" s="21">
        <f>J19/3</f>
        <v>357.3333333333333</v>
      </c>
      <c r="L19" s="22"/>
      <c r="M19" s="66">
        <v>531</v>
      </c>
      <c r="N19" s="66">
        <v>0</v>
      </c>
      <c r="O19" s="66">
        <v>541</v>
      </c>
    </row>
    <row r="20" spans="1:15" ht="12.75">
      <c r="A20" s="15">
        <f t="shared" si="0"/>
        <v>7</v>
      </c>
      <c r="B20" s="36" t="s">
        <v>189</v>
      </c>
      <c r="C20" s="194">
        <v>10393</v>
      </c>
      <c r="D20" s="26" t="s">
        <v>42</v>
      </c>
      <c r="E20" s="18">
        <f>MAX(M20:O20)</f>
        <v>558</v>
      </c>
      <c r="F20" s="18" t="str">
        <f>VLOOKUP(E20,TabelaC!$M$3:$N$256,2,TRUE)</f>
        <v>Não</v>
      </c>
      <c r="G20" s="19">
        <f>LARGE(M20:O20,1)</f>
        <v>558</v>
      </c>
      <c r="H20" s="19">
        <f>LARGE(M20:O20,2)</f>
        <v>0</v>
      </c>
      <c r="I20" s="19">
        <f>LARGE(M20:O20,3)</f>
        <v>0</v>
      </c>
      <c r="J20" s="37">
        <f>SUM(G20:I20)</f>
        <v>558</v>
      </c>
      <c r="K20" s="21">
        <f>J20/3</f>
        <v>186</v>
      </c>
      <c r="L20" s="22"/>
      <c r="M20" s="66">
        <v>558</v>
      </c>
      <c r="N20" s="66">
        <v>0</v>
      </c>
      <c r="O20" s="66">
        <v>0</v>
      </c>
    </row>
    <row r="21" spans="1:15" ht="12.75">
      <c r="A21" s="15">
        <f t="shared" si="0"/>
        <v>8</v>
      </c>
      <c r="B21" s="67" t="s">
        <v>80</v>
      </c>
      <c r="C21" s="193">
        <v>11383</v>
      </c>
      <c r="D21" s="143" t="s">
        <v>14</v>
      </c>
      <c r="E21" s="18">
        <f>MAX(M21:O21)</f>
        <v>0</v>
      </c>
      <c r="F21" s="18" t="e">
        <f>VLOOKUP(E21,TabelaC!$M$3:$N$256,2,TRUE)</f>
        <v>#N/A</v>
      </c>
      <c r="G21" s="19">
        <f>LARGE(M21:O21,1)</f>
        <v>0</v>
      </c>
      <c r="H21" s="19">
        <f>LARGE(M21:O21,2)</f>
        <v>0</v>
      </c>
      <c r="I21" s="19">
        <f>LARGE(M21:O21,3)</f>
        <v>0</v>
      </c>
      <c r="J21" s="37">
        <f>SUM(G21:I21)</f>
        <v>0</v>
      </c>
      <c r="K21" s="21">
        <f>J21/3</f>
        <v>0</v>
      </c>
      <c r="L21" s="22"/>
      <c r="M21" s="66">
        <v>0</v>
      </c>
      <c r="N21" s="66">
        <v>0</v>
      </c>
      <c r="O21" s="66">
        <v>0</v>
      </c>
    </row>
    <row r="22" spans="1:15" ht="12.75">
      <c r="A22" s="15">
        <f t="shared" si="0"/>
        <v>9</v>
      </c>
      <c r="B22" s="30"/>
      <c r="C22" s="193"/>
      <c r="D22" s="23"/>
      <c r="E22" s="18">
        <f>MAX(M22:O22)</f>
        <v>0</v>
      </c>
      <c r="F22" s="18" t="e">
        <f>VLOOKUP(E22,TabelaC!$M$3:$N$256,2,TRUE)</f>
        <v>#N/A</v>
      </c>
      <c r="G22" s="19">
        <f>LARGE(M22:O22,1)</f>
        <v>0</v>
      </c>
      <c r="H22" s="19">
        <f>LARGE(M22:O22,2)</f>
        <v>0</v>
      </c>
      <c r="I22" s="19">
        <f>LARGE(M22:O22,3)</f>
        <v>0</v>
      </c>
      <c r="J22" s="37">
        <f>SUM(G22:I22)</f>
        <v>0</v>
      </c>
      <c r="K22" s="21">
        <f>J22/3</f>
        <v>0</v>
      </c>
      <c r="L22" s="22"/>
      <c r="M22" s="66">
        <v>0</v>
      </c>
      <c r="N22" s="66">
        <v>0</v>
      </c>
      <c r="O22" s="66">
        <v>0</v>
      </c>
    </row>
    <row r="23" spans="1:15" ht="12.75">
      <c r="A23" s="15">
        <f t="shared" si="0"/>
        <v>10</v>
      </c>
      <c r="B23" s="67"/>
      <c r="C23" s="193"/>
      <c r="D23" s="143"/>
      <c r="E23" s="18">
        <f>MAX(M23:O23)</f>
        <v>0</v>
      </c>
      <c r="F23" s="18" t="e">
        <f>VLOOKUP(E23,TabelaC!$M$3:$N$256,2,TRUE)</f>
        <v>#N/A</v>
      </c>
      <c r="G23" s="19">
        <f>LARGE(M23:O23,1)</f>
        <v>0</v>
      </c>
      <c r="H23" s="19">
        <f>LARGE(M23:O23,2)</f>
        <v>0</v>
      </c>
      <c r="I23" s="19">
        <f>LARGE(M23:O23,3)</f>
        <v>0</v>
      </c>
      <c r="J23" s="37">
        <f>SUM(G23:I23)</f>
        <v>0</v>
      </c>
      <c r="K23" s="21">
        <f>J23/3</f>
        <v>0</v>
      </c>
      <c r="L23" s="22"/>
      <c r="M23" s="66">
        <v>0</v>
      </c>
      <c r="N23" s="66">
        <v>0</v>
      </c>
      <c r="O23" s="66">
        <v>0</v>
      </c>
    </row>
    <row r="24" ht="14.25" customHeight="1"/>
  </sheetData>
  <sheetProtection/>
  <mergeCells count="12">
    <mergeCell ref="E10:F12"/>
    <mergeCell ref="G10:I10"/>
    <mergeCell ref="M9:O9"/>
    <mergeCell ref="G11:G12"/>
    <mergeCell ref="H11:H12"/>
    <mergeCell ref="I11:I12"/>
    <mergeCell ref="A5:K5"/>
    <mergeCell ref="A9:K9"/>
    <mergeCell ref="A10:A12"/>
    <mergeCell ref="B10:B12"/>
    <mergeCell ref="C10:C12"/>
    <mergeCell ref="D10:D12"/>
  </mergeCells>
  <conditionalFormatting sqref="E14:E23">
    <cfRule type="cellIs" priority="2" dxfId="0" operator="between" stopIfTrue="1">
      <formula>563</formula>
      <formula>600</formula>
    </cfRule>
  </conditionalFormatting>
  <conditionalFormatting sqref="F14:F23">
    <cfRule type="cellIs" priority="3" dxfId="4" operator="equal" stopIfTrue="1">
      <formula>"C"</formula>
    </cfRule>
    <cfRule type="cellIs" priority="4" dxfId="3" operator="equal" stopIfTrue="1">
      <formula>"B"</formula>
    </cfRule>
    <cfRule type="cellIs" priority="5" dxfId="2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9.2812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4" spans="13:15" ht="15.75">
      <c r="M4" s="41"/>
      <c r="N4" s="41"/>
      <c r="O4" s="41"/>
    </row>
    <row r="5" spans="1:15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M5" s="47"/>
      <c r="N5" s="47"/>
      <c r="O5" s="45"/>
    </row>
    <row r="6" spans="13:15" ht="12.75">
      <c r="M6" s="46"/>
      <c r="N6" s="46"/>
      <c r="O6" s="46"/>
    </row>
    <row r="7" spans="13:15" ht="12.75">
      <c r="M7" s="48"/>
      <c r="N7" s="48"/>
      <c r="O7" s="46"/>
    </row>
    <row r="9" spans="1:15" s="6" customFormat="1" ht="24.75" customHeight="1">
      <c r="A9" s="264" t="s">
        <v>329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70">
        <v>2017</v>
      </c>
      <c r="N9" s="271"/>
      <c r="O9" s="272"/>
    </row>
    <row r="10" spans="1:15" s="6" customFormat="1" ht="12.75">
      <c r="A10" s="256" t="s">
        <v>1</v>
      </c>
      <c r="B10" s="256" t="s">
        <v>2</v>
      </c>
      <c r="C10" s="256" t="s">
        <v>3</v>
      </c>
      <c r="D10" s="256" t="s">
        <v>4</v>
      </c>
      <c r="E10" s="273" t="s">
        <v>5</v>
      </c>
      <c r="F10" s="273"/>
      <c r="G10" s="269" t="s">
        <v>6</v>
      </c>
      <c r="H10" s="269"/>
      <c r="I10" s="269"/>
      <c r="J10" s="7" t="s">
        <v>7</v>
      </c>
      <c r="K10" s="8" t="s">
        <v>8</v>
      </c>
      <c r="L10" s="9"/>
      <c r="M10" s="103"/>
      <c r="N10" s="102"/>
      <c r="O10" s="98"/>
    </row>
    <row r="11" spans="1:15" s="6" customFormat="1" ht="12.75">
      <c r="A11" s="256"/>
      <c r="B11" s="256"/>
      <c r="C11" s="256"/>
      <c r="D11" s="256"/>
      <c r="E11" s="273"/>
      <c r="F11" s="273"/>
      <c r="G11" s="268">
        <v>1</v>
      </c>
      <c r="H11" s="268">
        <v>2</v>
      </c>
      <c r="I11" s="268">
        <v>3</v>
      </c>
      <c r="J11" s="7" t="s">
        <v>9</v>
      </c>
      <c r="K11" s="11" t="s">
        <v>10</v>
      </c>
      <c r="L11" s="9"/>
      <c r="M11" s="93"/>
      <c r="N11" s="78"/>
      <c r="O11" s="94"/>
    </row>
    <row r="12" spans="1:15" s="6" customFormat="1" ht="12.75">
      <c r="A12" s="256"/>
      <c r="B12" s="256"/>
      <c r="C12" s="256"/>
      <c r="D12" s="256"/>
      <c r="E12" s="273"/>
      <c r="F12" s="273"/>
      <c r="G12" s="268"/>
      <c r="H12" s="268"/>
      <c r="I12" s="268"/>
      <c r="J12" s="12" t="s">
        <v>10</v>
      </c>
      <c r="K12" s="13" t="s">
        <v>12</v>
      </c>
      <c r="L12" s="14"/>
      <c r="M12" s="95"/>
      <c r="N12" s="104"/>
      <c r="O12" s="96"/>
    </row>
    <row r="14" spans="1:15" ht="12.75">
      <c r="A14" s="15">
        <f>A13+1</f>
        <v>1</v>
      </c>
      <c r="B14" s="30"/>
      <c r="C14" s="30"/>
      <c r="D14" s="30"/>
      <c r="E14" s="18">
        <f>MAX(M14:O14)</f>
        <v>0</v>
      </c>
      <c r="F14" s="18" t="e">
        <f>VLOOKUP(E14,TabelaC!$O$3:$P$256,2,TRUE)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7">
        <f>SUM(G14:I14)</f>
        <v>0</v>
      </c>
      <c r="K14" s="21">
        <f>J14/3</f>
        <v>0</v>
      </c>
      <c r="L14" s="22"/>
      <c r="M14" s="70">
        <v>0</v>
      </c>
      <c r="N14" s="71">
        <v>0</v>
      </c>
      <c r="O14" s="71">
        <v>0</v>
      </c>
    </row>
    <row r="15" spans="1:15" ht="12.75">
      <c r="A15" s="15">
        <f>A14+1</f>
        <v>2</v>
      </c>
      <c r="B15" s="36"/>
      <c r="C15" s="36"/>
      <c r="D15" s="36"/>
      <c r="E15" s="18">
        <f>MAX(M15:O15)</f>
        <v>0</v>
      </c>
      <c r="F15" s="18" t="e">
        <f>VLOOKUP(E15,TabelaC!$O$3:$P$256,2,TRUE)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7">
        <f>SUM(G15:I15)</f>
        <v>0</v>
      </c>
      <c r="K15" s="21">
        <f>J15/3</f>
        <v>0</v>
      </c>
      <c r="L15" s="22"/>
      <c r="M15" s="72">
        <v>0</v>
      </c>
      <c r="N15" s="69">
        <v>0</v>
      </c>
      <c r="O15" s="69">
        <v>0</v>
      </c>
    </row>
    <row r="16" spans="1:15" ht="12.75">
      <c r="A16" s="15">
        <f>A15+1</f>
        <v>3</v>
      </c>
      <c r="B16" s="30"/>
      <c r="C16" s="30"/>
      <c r="D16" s="30"/>
      <c r="E16" s="18">
        <f>MAX(M16:O16)</f>
        <v>0</v>
      </c>
      <c r="F16" s="18" t="e">
        <f>VLOOKUP(E16,TabelaC!$O$3:$P$256,2,TRUE)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7">
        <f>SUM(G16:I16)</f>
        <v>0</v>
      </c>
      <c r="K16" s="21">
        <f>J16/3</f>
        <v>0</v>
      </c>
      <c r="L16" s="22"/>
      <c r="M16" s="72">
        <v>0</v>
      </c>
      <c r="N16" s="69">
        <v>0</v>
      </c>
      <c r="O16" s="69">
        <v>0</v>
      </c>
    </row>
    <row r="17" spans="1:15" ht="12.75">
      <c r="A17" s="15">
        <f>A16+1</f>
        <v>4</v>
      </c>
      <c r="B17" s="30"/>
      <c r="C17" s="30"/>
      <c r="D17" s="30"/>
      <c r="E17" s="18">
        <f>MAX(M17:O17)</f>
        <v>0</v>
      </c>
      <c r="F17" s="18" t="e">
        <f>VLOOKUP(E17,TabelaC!$O$3:$P$256,2,TRUE)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7">
        <f>SUM(G17:I17)</f>
        <v>0</v>
      </c>
      <c r="K17" s="21">
        <f>J17/3</f>
        <v>0</v>
      </c>
      <c r="L17" s="22"/>
      <c r="M17" s="72">
        <v>0</v>
      </c>
      <c r="N17" s="69">
        <v>0</v>
      </c>
      <c r="O17" s="69">
        <v>0</v>
      </c>
    </row>
    <row r="18" spans="1:15" ht="12.75">
      <c r="A18" s="15">
        <f>A17+1</f>
        <v>5</v>
      </c>
      <c r="B18" s="36"/>
      <c r="C18" s="36"/>
      <c r="D18" s="36"/>
      <c r="E18" s="18">
        <f>MAX(M18:O18)</f>
        <v>0</v>
      </c>
      <c r="F18" s="18" t="e">
        <f>VLOOKUP(E18,TabelaC!$O$3:$P$256,2,TRUE)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7">
        <f>SUM(G18:I18)</f>
        <v>0</v>
      </c>
      <c r="K18" s="21">
        <f>J18/3</f>
        <v>0</v>
      </c>
      <c r="L18" s="22"/>
      <c r="M18" s="73">
        <v>0</v>
      </c>
      <c r="N18" s="74">
        <v>0</v>
      </c>
      <c r="O18" s="74">
        <v>0</v>
      </c>
    </row>
  </sheetData>
  <sheetProtection/>
  <mergeCells count="12">
    <mergeCell ref="M9:O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  <mergeCell ref="A5:K5"/>
    <mergeCell ref="A9:K9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4" operator="equal" stopIfTrue="1">
      <formula>"C"</formula>
    </cfRule>
    <cfRule type="cellIs" priority="3" dxfId="3" operator="equal" stopIfTrue="1">
      <formula>"B"</formula>
    </cfRule>
    <cfRule type="cellIs" priority="4" dxfId="2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3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71093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6" width="13.140625" style="4" customWidth="1"/>
    <col min="17" max="17" width="12.57421875" style="4" customWidth="1"/>
    <col min="18" max="18" width="9.140625" style="3" customWidth="1"/>
    <col min="26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9" spans="1:17" s="6" customFormat="1" ht="24.75" customHeight="1">
      <c r="A9" s="264" t="s">
        <v>320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50">
        <v>2017</v>
      </c>
      <c r="N9" s="251"/>
      <c r="O9" s="251"/>
      <c r="P9" s="251"/>
      <c r="Q9" s="254"/>
    </row>
    <row r="10" spans="1:17" s="6" customFormat="1" ht="12.75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9" t="s">
        <v>6</v>
      </c>
      <c r="H10" s="269"/>
      <c r="I10" s="269"/>
      <c r="J10" s="7" t="s">
        <v>7</v>
      </c>
      <c r="K10" s="8" t="s">
        <v>8</v>
      </c>
      <c r="L10" s="9"/>
      <c r="M10" s="153">
        <v>42945</v>
      </c>
      <c r="N10" s="153">
        <v>42890</v>
      </c>
      <c r="O10" s="153">
        <v>42882</v>
      </c>
      <c r="P10" s="153">
        <v>42876</v>
      </c>
      <c r="Q10" s="153">
        <v>42847</v>
      </c>
    </row>
    <row r="11" spans="1:17" s="6" customFormat="1" ht="12.75">
      <c r="A11" s="256"/>
      <c r="B11" s="256"/>
      <c r="C11" s="256"/>
      <c r="D11" s="256"/>
      <c r="E11" s="259"/>
      <c r="F11" s="260"/>
      <c r="G11" s="268">
        <v>1</v>
      </c>
      <c r="H11" s="268">
        <v>2</v>
      </c>
      <c r="I11" s="268">
        <v>3</v>
      </c>
      <c r="J11" s="7" t="s">
        <v>9</v>
      </c>
      <c r="K11" s="11" t="s">
        <v>10</v>
      </c>
      <c r="L11" s="9"/>
      <c r="M11" s="130" t="s">
        <v>82</v>
      </c>
      <c r="N11" s="130" t="s">
        <v>156</v>
      </c>
      <c r="O11" s="130" t="s">
        <v>81</v>
      </c>
      <c r="P11" s="130" t="s">
        <v>11</v>
      </c>
      <c r="Q11" s="130" t="s">
        <v>341</v>
      </c>
    </row>
    <row r="12" spans="1:17" s="6" customFormat="1" ht="12.75">
      <c r="A12" s="256"/>
      <c r="B12" s="256"/>
      <c r="C12" s="256"/>
      <c r="D12" s="256"/>
      <c r="E12" s="261"/>
      <c r="F12" s="262"/>
      <c r="G12" s="268"/>
      <c r="H12" s="268"/>
      <c r="I12" s="268"/>
      <c r="J12" s="12" t="s">
        <v>10</v>
      </c>
      <c r="K12" s="13" t="s">
        <v>12</v>
      </c>
      <c r="L12" s="14"/>
      <c r="M12" s="131" t="s">
        <v>83</v>
      </c>
      <c r="N12" s="131" t="s">
        <v>84</v>
      </c>
      <c r="O12" s="131" t="s">
        <v>15</v>
      </c>
      <c r="P12" s="131" t="s">
        <v>257</v>
      </c>
      <c r="Q12" s="131" t="s">
        <v>16</v>
      </c>
    </row>
    <row r="13" spans="13:17" ht="12.75">
      <c r="M13" s="147"/>
      <c r="N13" s="147"/>
      <c r="O13" s="147"/>
      <c r="P13" s="147"/>
      <c r="Q13" s="147"/>
    </row>
    <row r="14" spans="1:17" ht="12.75">
      <c r="A14" s="15">
        <f aca="true" t="shared" si="0" ref="A14:A38">A13+1</f>
        <v>1</v>
      </c>
      <c r="B14" s="67" t="s">
        <v>73</v>
      </c>
      <c r="C14" s="200">
        <v>10274</v>
      </c>
      <c r="D14" s="118" t="s">
        <v>76</v>
      </c>
      <c r="E14" s="18">
        <f>MAX(M14:Q14)</f>
        <v>1108</v>
      </c>
      <c r="F14" s="18" t="str">
        <f>VLOOKUP(E14,TabelaC!$Q$3:$R$256,2,TRUE)</f>
        <v>Não</v>
      </c>
      <c r="G14" s="19">
        <f>LARGE(M14:Q14,1)</f>
        <v>1108</v>
      </c>
      <c r="H14" s="19">
        <f>LARGE(M14:Q14,2)</f>
        <v>1105</v>
      </c>
      <c r="I14" s="19">
        <f>LARGE(M14:Q14,3)</f>
        <v>1101</v>
      </c>
      <c r="J14" s="37">
        <f>SUM(G14:I14)</f>
        <v>3314</v>
      </c>
      <c r="K14" s="21">
        <f>J14/3</f>
        <v>1104.6666666666667</v>
      </c>
      <c r="L14" s="22"/>
      <c r="M14" s="88">
        <v>0</v>
      </c>
      <c r="N14" s="88">
        <v>1108</v>
      </c>
      <c r="O14" s="88">
        <v>0</v>
      </c>
      <c r="P14" s="88">
        <v>1105</v>
      </c>
      <c r="Q14" s="88">
        <v>1101</v>
      </c>
    </row>
    <row r="15" spans="1:17" ht="12.75">
      <c r="A15" s="15">
        <f t="shared" si="0"/>
        <v>2</v>
      </c>
      <c r="B15" s="61" t="s">
        <v>41</v>
      </c>
      <c r="C15" s="194">
        <v>10814</v>
      </c>
      <c r="D15" s="64" t="s">
        <v>42</v>
      </c>
      <c r="E15" s="18">
        <f>MAX(M15:Q15)</f>
        <v>1094</v>
      </c>
      <c r="F15" s="18" t="str">
        <f>VLOOKUP(E15,TabelaC!$Q$3:$R$256,2,TRUE)</f>
        <v>Não</v>
      </c>
      <c r="G15" s="19">
        <f>LARGE(M15:Q15,1)</f>
        <v>1094</v>
      </c>
      <c r="H15" s="19">
        <f>LARGE(M15:Q15,2)</f>
        <v>1086</v>
      </c>
      <c r="I15" s="19">
        <f>LARGE(M15:Q15,3)</f>
        <v>1074</v>
      </c>
      <c r="J15" s="37">
        <f>SUM(G15:I15)</f>
        <v>3254</v>
      </c>
      <c r="K15" s="21">
        <f>J15/3</f>
        <v>1084.6666666666667</v>
      </c>
      <c r="L15" s="22"/>
      <c r="M15" s="88">
        <v>0</v>
      </c>
      <c r="N15" s="88">
        <v>1086</v>
      </c>
      <c r="O15" s="88">
        <v>0</v>
      </c>
      <c r="P15" s="88">
        <v>1074</v>
      </c>
      <c r="Q15" s="88">
        <v>1094</v>
      </c>
    </row>
    <row r="16" spans="1:17" ht="12.75">
      <c r="A16" s="15">
        <f t="shared" si="0"/>
        <v>3</v>
      </c>
      <c r="B16" s="67" t="s">
        <v>239</v>
      </c>
      <c r="C16" s="202">
        <v>13649</v>
      </c>
      <c r="D16" s="143" t="s">
        <v>76</v>
      </c>
      <c r="E16" s="18">
        <f>MAX(M16:Q16)</f>
        <v>1068</v>
      </c>
      <c r="F16" s="18" t="str">
        <f>VLOOKUP(E16,TabelaC!$Q$3:$R$256,2,TRUE)</f>
        <v>Não</v>
      </c>
      <c r="G16" s="19">
        <f>LARGE(M16:Q16,1)</f>
        <v>1068</v>
      </c>
      <c r="H16" s="19">
        <f>LARGE(M16:Q16,2)</f>
        <v>1053</v>
      </c>
      <c r="I16" s="19">
        <f>LARGE(M16:Q16,3)</f>
        <v>1038</v>
      </c>
      <c r="J16" s="37">
        <f>SUM(G16:I16)</f>
        <v>3159</v>
      </c>
      <c r="K16" s="21">
        <f>J16/3</f>
        <v>1053</v>
      </c>
      <c r="L16" s="22"/>
      <c r="M16" s="88">
        <v>0</v>
      </c>
      <c r="N16" s="88">
        <v>1068</v>
      </c>
      <c r="O16" s="88">
        <v>0</v>
      </c>
      <c r="P16" s="88">
        <v>1053</v>
      </c>
      <c r="Q16" s="88">
        <v>1038</v>
      </c>
    </row>
    <row r="17" spans="1:17" ht="12.75">
      <c r="A17" s="15">
        <f t="shared" si="0"/>
        <v>4</v>
      </c>
      <c r="B17" s="30" t="s">
        <v>36</v>
      </c>
      <c r="C17" s="193">
        <v>1687</v>
      </c>
      <c r="D17" s="64" t="s">
        <v>37</v>
      </c>
      <c r="E17" s="18">
        <f>MAX(M17:Q17)</f>
        <v>1053</v>
      </c>
      <c r="F17" s="18" t="str">
        <f>VLOOKUP(E17,TabelaC!$Q$3:$R$256,2,TRUE)</f>
        <v>Não</v>
      </c>
      <c r="G17" s="19">
        <f>LARGE(M17:Q17,1)</f>
        <v>1053</v>
      </c>
      <c r="H17" s="19">
        <f>LARGE(M17:Q17,2)</f>
        <v>1052</v>
      </c>
      <c r="I17" s="19">
        <f>LARGE(M17:Q17,3)</f>
        <v>1048</v>
      </c>
      <c r="J17" s="37">
        <f>SUM(G17:I17)</f>
        <v>3153</v>
      </c>
      <c r="K17" s="21">
        <f>J17/3</f>
        <v>1051</v>
      </c>
      <c r="L17" s="22"/>
      <c r="M17" s="88">
        <v>0</v>
      </c>
      <c r="N17" s="88">
        <v>1053</v>
      </c>
      <c r="O17" s="88">
        <v>0</v>
      </c>
      <c r="P17" s="88">
        <v>1052</v>
      </c>
      <c r="Q17" s="88">
        <v>1048</v>
      </c>
    </row>
    <row r="18" spans="1:17" ht="12.75">
      <c r="A18" s="15">
        <f t="shared" si="0"/>
        <v>5</v>
      </c>
      <c r="B18" s="31" t="s">
        <v>55</v>
      </c>
      <c r="C18" s="190">
        <v>10683</v>
      </c>
      <c r="D18" s="63" t="s">
        <v>37</v>
      </c>
      <c r="E18" s="18">
        <f>MAX(M18:Q18)</f>
        <v>1052</v>
      </c>
      <c r="F18" s="18" t="str">
        <f>VLOOKUP(E18,TabelaC!$Q$3:$R$256,2,TRUE)</f>
        <v>Não</v>
      </c>
      <c r="G18" s="19">
        <f>LARGE(M18:Q18,1)</f>
        <v>1052</v>
      </c>
      <c r="H18" s="19">
        <f>LARGE(M18:Q18,2)</f>
        <v>1037</v>
      </c>
      <c r="I18" s="19">
        <f>LARGE(M18:Q18,3)</f>
        <v>1037</v>
      </c>
      <c r="J18" s="37">
        <f>SUM(G18:I18)</f>
        <v>3126</v>
      </c>
      <c r="K18" s="21">
        <f>J18/3</f>
        <v>1042</v>
      </c>
      <c r="M18" s="88">
        <v>0</v>
      </c>
      <c r="N18" s="88">
        <v>1037</v>
      </c>
      <c r="O18" s="88">
        <v>0</v>
      </c>
      <c r="P18" s="88">
        <v>1037</v>
      </c>
      <c r="Q18" s="88">
        <v>1052</v>
      </c>
    </row>
    <row r="19" spans="1:17" ht="12.75">
      <c r="A19" s="15">
        <f t="shared" si="0"/>
        <v>6</v>
      </c>
      <c r="B19" s="36" t="s">
        <v>38</v>
      </c>
      <c r="C19" s="194">
        <v>1807</v>
      </c>
      <c r="D19" s="26" t="s">
        <v>37</v>
      </c>
      <c r="E19" s="18">
        <f>MAX(M19:Q19)</f>
        <v>1042</v>
      </c>
      <c r="F19" s="18" t="str">
        <f>VLOOKUP(E19,TabelaC!$Q$3:$R$256,2,TRUE)</f>
        <v>Não</v>
      </c>
      <c r="G19" s="19">
        <f>LARGE(M19:Q19,1)</f>
        <v>1042</v>
      </c>
      <c r="H19" s="19">
        <f>LARGE(M19:Q19,2)</f>
        <v>1036</v>
      </c>
      <c r="I19" s="19">
        <f>LARGE(M19:Q19,3)</f>
        <v>1023</v>
      </c>
      <c r="J19" s="37">
        <f>SUM(G19:I19)</f>
        <v>3101</v>
      </c>
      <c r="K19" s="21">
        <f>J19/3</f>
        <v>1033.6666666666667</v>
      </c>
      <c r="L19" s="22"/>
      <c r="M19" s="88">
        <v>0</v>
      </c>
      <c r="N19" s="88">
        <v>1042</v>
      </c>
      <c r="O19" s="88">
        <v>0</v>
      </c>
      <c r="P19" s="88">
        <v>1036</v>
      </c>
      <c r="Q19" s="88">
        <v>1023</v>
      </c>
    </row>
    <row r="20" spans="1:17" ht="12.75">
      <c r="A20" s="15">
        <f t="shared" si="0"/>
        <v>7</v>
      </c>
      <c r="B20" s="67" t="s">
        <v>340</v>
      </c>
      <c r="C20" s="193">
        <v>14116</v>
      </c>
      <c r="D20" s="143" t="s">
        <v>42</v>
      </c>
      <c r="E20" s="18">
        <f>MAX(M20:Q20)</f>
        <v>999</v>
      </c>
      <c r="F20" s="18" t="str">
        <f>VLOOKUP(E20,TabelaC!$Q$3:$R$256,2,TRUE)</f>
        <v>Não</v>
      </c>
      <c r="G20" s="19">
        <f>LARGE(M20:Q20,1)</f>
        <v>999</v>
      </c>
      <c r="H20" s="19">
        <f>LARGE(M20:Q20,2)</f>
        <v>997</v>
      </c>
      <c r="I20" s="19">
        <f>LARGE(M20:Q20,3)</f>
        <v>966</v>
      </c>
      <c r="J20" s="37">
        <f>SUM(G20:I20)</f>
        <v>2962</v>
      </c>
      <c r="K20" s="21">
        <f>J20/3</f>
        <v>987.3333333333334</v>
      </c>
      <c r="L20" s="22"/>
      <c r="M20" s="88">
        <v>0</v>
      </c>
      <c r="N20" s="88">
        <v>997</v>
      </c>
      <c r="O20" s="88">
        <v>0</v>
      </c>
      <c r="P20" s="88">
        <v>966</v>
      </c>
      <c r="Q20" s="88">
        <v>999</v>
      </c>
    </row>
    <row r="21" spans="1:17" ht="12.75">
      <c r="A21" s="15">
        <f t="shared" si="0"/>
        <v>8</v>
      </c>
      <c r="B21" s="67" t="s">
        <v>199</v>
      </c>
      <c r="C21" s="202">
        <v>286</v>
      </c>
      <c r="D21" s="143" t="s">
        <v>76</v>
      </c>
      <c r="E21" s="18">
        <f>MAX(M21:Q21)</f>
        <v>1035</v>
      </c>
      <c r="F21" s="18" t="str">
        <f>VLOOKUP(E21,TabelaC!$Q$3:$R$256,2,TRUE)</f>
        <v>Não</v>
      </c>
      <c r="G21" s="19">
        <f>LARGE(M21:Q21,1)</f>
        <v>1035</v>
      </c>
      <c r="H21" s="19">
        <f>LARGE(M21:Q21,2)</f>
        <v>976</v>
      </c>
      <c r="I21" s="19">
        <f>LARGE(M21:Q21,3)</f>
        <v>929</v>
      </c>
      <c r="J21" s="37">
        <f>SUM(G21:I21)</f>
        <v>2940</v>
      </c>
      <c r="K21" s="21">
        <f>J21/3</f>
        <v>980</v>
      </c>
      <c r="L21" s="22"/>
      <c r="M21" s="88">
        <v>0</v>
      </c>
      <c r="N21" s="88">
        <v>976</v>
      </c>
      <c r="O21" s="88">
        <v>0</v>
      </c>
      <c r="P21" s="88">
        <v>929</v>
      </c>
      <c r="Q21" s="88">
        <v>1035</v>
      </c>
    </row>
    <row r="22" spans="1:17" ht="12.75">
      <c r="A22" s="15">
        <f t="shared" si="0"/>
        <v>9</v>
      </c>
      <c r="B22" s="30" t="s">
        <v>148</v>
      </c>
      <c r="C22" s="193">
        <v>10965</v>
      </c>
      <c r="D22" s="23" t="s">
        <v>49</v>
      </c>
      <c r="E22" s="18">
        <f>MAX(M22:Q22)</f>
        <v>970</v>
      </c>
      <c r="F22" s="18" t="str">
        <f>VLOOKUP(E22,TabelaC!$Q$3:$R$256,2,TRUE)</f>
        <v>Não</v>
      </c>
      <c r="G22" s="19">
        <f>LARGE(M22:Q22,1)</f>
        <v>970</v>
      </c>
      <c r="H22" s="19">
        <f>LARGE(M22:Q22,2)</f>
        <v>931</v>
      </c>
      <c r="I22" s="19">
        <f>LARGE(M22:Q22,3)</f>
        <v>911</v>
      </c>
      <c r="J22" s="37">
        <f>SUM(G22:I22)</f>
        <v>2812</v>
      </c>
      <c r="K22" s="21">
        <f>J22/3</f>
        <v>937.3333333333334</v>
      </c>
      <c r="L22" s="22"/>
      <c r="M22" s="88">
        <v>911</v>
      </c>
      <c r="N22" s="88">
        <v>931</v>
      </c>
      <c r="O22" s="88">
        <v>970</v>
      </c>
      <c r="P22" s="88">
        <v>0</v>
      </c>
      <c r="Q22" s="88">
        <v>0</v>
      </c>
    </row>
    <row r="23" spans="1:17" ht="12.75">
      <c r="A23" s="15">
        <f t="shared" si="0"/>
        <v>10</v>
      </c>
      <c r="B23" s="68" t="s">
        <v>149</v>
      </c>
      <c r="C23" s="200">
        <v>11167</v>
      </c>
      <c r="D23" s="118" t="s">
        <v>49</v>
      </c>
      <c r="E23" s="18">
        <f>MAX(M23:Q23)</f>
        <v>959</v>
      </c>
      <c r="F23" s="18" t="str">
        <f>VLOOKUP(E23,TabelaC!$Q$3:$R$256,2,TRUE)</f>
        <v>Não</v>
      </c>
      <c r="G23" s="19">
        <f>LARGE(M23:Q23,1)</f>
        <v>959</v>
      </c>
      <c r="H23" s="19">
        <f>LARGE(M23:Q23,2)</f>
        <v>917</v>
      </c>
      <c r="I23" s="19">
        <f>LARGE(M23:Q23,3)</f>
        <v>914</v>
      </c>
      <c r="J23" s="37">
        <f>SUM(G23:I23)</f>
        <v>2790</v>
      </c>
      <c r="K23" s="21">
        <f>J23/3</f>
        <v>930</v>
      </c>
      <c r="L23" s="22"/>
      <c r="M23" s="88">
        <v>914</v>
      </c>
      <c r="N23" s="88">
        <v>917</v>
      </c>
      <c r="O23" s="88">
        <v>959</v>
      </c>
      <c r="P23" s="88">
        <v>0</v>
      </c>
      <c r="Q23" s="88">
        <v>0</v>
      </c>
    </row>
    <row r="24" spans="1:17" ht="12.75">
      <c r="A24" s="15">
        <f t="shared" si="0"/>
        <v>11</v>
      </c>
      <c r="B24" s="36" t="s">
        <v>50</v>
      </c>
      <c r="C24" s="194">
        <v>542</v>
      </c>
      <c r="D24" s="26" t="s">
        <v>49</v>
      </c>
      <c r="E24" s="18">
        <f>MAX(M24:Q24)</f>
        <v>956</v>
      </c>
      <c r="F24" s="18" t="str">
        <f>VLOOKUP(E24,TabelaC!$Q$3:$R$256,2,TRUE)</f>
        <v>Não</v>
      </c>
      <c r="G24" s="19">
        <f>LARGE(M24:Q24,1)</f>
        <v>956</v>
      </c>
      <c r="H24" s="19">
        <f>LARGE(M24:Q24,2)</f>
        <v>908</v>
      </c>
      <c r="I24" s="19">
        <f>LARGE(M24:Q24,3)</f>
        <v>896</v>
      </c>
      <c r="J24" s="37">
        <f>SUM(G24:I24)</f>
        <v>2760</v>
      </c>
      <c r="K24" s="21">
        <f>J24/3</f>
        <v>920</v>
      </c>
      <c r="L24" s="22"/>
      <c r="M24" s="88">
        <v>896</v>
      </c>
      <c r="N24" s="88">
        <v>956</v>
      </c>
      <c r="O24" s="88">
        <v>908</v>
      </c>
      <c r="P24" s="88">
        <v>0</v>
      </c>
      <c r="Q24" s="88">
        <v>0</v>
      </c>
    </row>
    <row r="25" spans="1:17" ht="12.75">
      <c r="A25" s="15">
        <f t="shared" si="0"/>
        <v>12</v>
      </c>
      <c r="B25" s="36" t="s">
        <v>48</v>
      </c>
      <c r="C25" s="194">
        <v>935</v>
      </c>
      <c r="D25" s="26" t="s">
        <v>49</v>
      </c>
      <c r="E25" s="18">
        <f>MAX(M25:Q25)</f>
        <v>1062</v>
      </c>
      <c r="F25" s="18" t="str">
        <f>VLOOKUP(E25,TabelaC!$Q$3:$R$256,2,TRUE)</f>
        <v>Não</v>
      </c>
      <c r="G25" s="19">
        <f>LARGE(M25:Q25,1)</f>
        <v>1062</v>
      </c>
      <c r="H25" s="19">
        <f>LARGE(M25:Q25,2)</f>
        <v>1044</v>
      </c>
      <c r="I25" s="19">
        <f>LARGE(M25:Q25,3)</f>
        <v>0</v>
      </c>
      <c r="J25" s="37">
        <f>SUM(G25:I25)</f>
        <v>2106</v>
      </c>
      <c r="K25" s="21">
        <f>J25/3</f>
        <v>702</v>
      </c>
      <c r="L25" s="22"/>
      <c r="M25" s="88">
        <v>0</v>
      </c>
      <c r="N25" s="88">
        <v>1044</v>
      </c>
      <c r="O25" s="88">
        <v>1062</v>
      </c>
      <c r="P25" s="88">
        <v>0</v>
      </c>
      <c r="Q25" s="88">
        <v>0</v>
      </c>
    </row>
    <row r="26" spans="1:17" ht="12.75">
      <c r="A26" s="15">
        <f t="shared" si="0"/>
        <v>13</v>
      </c>
      <c r="B26" s="67" t="s">
        <v>222</v>
      </c>
      <c r="C26" s="193">
        <v>13454</v>
      </c>
      <c r="D26" s="143" t="s">
        <v>42</v>
      </c>
      <c r="E26" s="18">
        <f>MAX(M26:Q26)</f>
        <v>1052</v>
      </c>
      <c r="F26" s="18" t="str">
        <f>VLOOKUP(E26,TabelaC!$Q$3:$R$256,2,TRUE)</f>
        <v>Não</v>
      </c>
      <c r="G26" s="19">
        <f>LARGE(M26:Q26,1)</f>
        <v>1052</v>
      </c>
      <c r="H26" s="19">
        <f>LARGE(M26:Q26,2)</f>
        <v>1031</v>
      </c>
      <c r="I26" s="19">
        <f>LARGE(M26:Q26,3)</f>
        <v>0</v>
      </c>
      <c r="J26" s="37">
        <f>SUM(G26:I26)</f>
        <v>2083</v>
      </c>
      <c r="K26" s="21">
        <f>J26/3</f>
        <v>694.3333333333334</v>
      </c>
      <c r="L26" s="22"/>
      <c r="M26" s="88">
        <v>0</v>
      </c>
      <c r="N26" s="88">
        <v>1031</v>
      </c>
      <c r="O26" s="88">
        <v>0</v>
      </c>
      <c r="P26" s="88">
        <v>0</v>
      </c>
      <c r="Q26" s="88">
        <v>1052</v>
      </c>
    </row>
    <row r="27" spans="1:17" ht="12.75">
      <c r="A27" s="15">
        <f t="shared" si="0"/>
        <v>14</v>
      </c>
      <c r="B27" s="67" t="s">
        <v>201</v>
      </c>
      <c r="C27" s="202">
        <v>13186</v>
      </c>
      <c r="D27" s="143" t="s">
        <v>202</v>
      </c>
      <c r="E27" s="18">
        <f>MAX(M27:Q27)</f>
        <v>927</v>
      </c>
      <c r="F27" s="18" t="e">
        <f>VLOOKUP(E27,TabelaC!$Q$3:$R$256,2,TRUE)</f>
        <v>#N/A</v>
      </c>
      <c r="G27" s="19">
        <f>LARGE(M27:Q27,1)</f>
        <v>927</v>
      </c>
      <c r="H27" s="19">
        <f>LARGE(M27:Q27,2)</f>
        <v>883</v>
      </c>
      <c r="I27" s="19">
        <f>LARGE(M27:Q27,3)</f>
        <v>0</v>
      </c>
      <c r="J27" s="37">
        <f>SUM(G27:I27)</f>
        <v>1810</v>
      </c>
      <c r="K27" s="21">
        <f>J27/3</f>
        <v>603.3333333333334</v>
      </c>
      <c r="L27" s="22"/>
      <c r="M27" s="88">
        <v>0</v>
      </c>
      <c r="N27" s="88">
        <v>0</v>
      </c>
      <c r="O27" s="88">
        <v>0</v>
      </c>
      <c r="P27" s="88">
        <v>883</v>
      </c>
      <c r="Q27" s="88">
        <v>927</v>
      </c>
    </row>
    <row r="28" spans="1:17" ht="12.75">
      <c r="A28" s="15">
        <f t="shared" si="0"/>
        <v>15</v>
      </c>
      <c r="B28" s="67" t="s">
        <v>92</v>
      </c>
      <c r="C28" s="202">
        <v>861</v>
      </c>
      <c r="D28" s="143" t="s">
        <v>18</v>
      </c>
      <c r="E28" s="18">
        <f>MAX(M28:Q28)</f>
        <v>1089</v>
      </c>
      <c r="F28" s="18" t="str">
        <f>VLOOKUP(E28,TabelaC!$Q$3:$R$256,2,TRUE)</f>
        <v>Não</v>
      </c>
      <c r="G28" s="19">
        <f>LARGE(M28:Q28,1)</f>
        <v>1089</v>
      </c>
      <c r="H28" s="19">
        <f>LARGE(M28:Q28,2)</f>
        <v>0</v>
      </c>
      <c r="I28" s="19">
        <f>LARGE(M28:Q28,3)</f>
        <v>0</v>
      </c>
      <c r="J28" s="37">
        <f>SUM(G28:I28)</f>
        <v>1089</v>
      </c>
      <c r="K28" s="21">
        <f>J28/3</f>
        <v>363</v>
      </c>
      <c r="L28" s="22"/>
      <c r="M28" s="88">
        <v>0</v>
      </c>
      <c r="N28" s="88">
        <v>1089</v>
      </c>
      <c r="O28" s="88">
        <v>0</v>
      </c>
      <c r="P28" s="88">
        <v>0</v>
      </c>
      <c r="Q28" s="88">
        <v>0</v>
      </c>
    </row>
    <row r="29" spans="1:17" ht="12.75">
      <c r="A29" s="15">
        <f t="shared" si="0"/>
        <v>16</v>
      </c>
      <c r="B29" s="67" t="s">
        <v>175</v>
      </c>
      <c r="C29" s="193">
        <v>10273</v>
      </c>
      <c r="D29" s="118" t="s">
        <v>14</v>
      </c>
      <c r="E29" s="18">
        <f>MAX(M29:Q29)</f>
        <v>1087</v>
      </c>
      <c r="F29" s="18" t="str">
        <f>VLOOKUP(E29,TabelaC!$Q$3:$R$256,2,TRUE)</f>
        <v>Não</v>
      </c>
      <c r="G29" s="19">
        <f>LARGE(M29:Q29,1)</f>
        <v>1087</v>
      </c>
      <c r="H29" s="19">
        <f>LARGE(M29:Q29,2)</f>
        <v>0</v>
      </c>
      <c r="I29" s="19">
        <f>LARGE(M29:Q29,3)</f>
        <v>0</v>
      </c>
      <c r="J29" s="37">
        <f>SUM(G29:I29)</f>
        <v>1087</v>
      </c>
      <c r="K29" s="21">
        <f>J29/3</f>
        <v>362.3333333333333</v>
      </c>
      <c r="M29" s="88">
        <v>0</v>
      </c>
      <c r="N29" s="88">
        <v>1087</v>
      </c>
      <c r="O29" s="88">
        <v>0</v>
      </c>
      <c r="P29" s="88">
        <v>0</v>
      </c>
      <c r="Q29" s="88">
        <v>0</v>
      </c>
    </row>
    <row r="30" spans="1:17" ht="12.75">
      <c r="A30" s="15">
        <f t="shared" si="0"/>
        <v>17</v>
      </c>
      <c r="B30" s="30" t="s">
        <v>89</v>
      </c>
      <c r="C30" s="193">
        <v>3624</v>
      </c>
      <c r="D30" s="23" t="s">
        <v>18</v>
      </c>
      <c r="E30" s="18">
        <f>MAX(M30:Q30)</f>
        <v>1067</v>
      </c>
      <c r="F30" s="18" t="str">
        <f>VLOOKUP(E30,TabelaC!$Q$3:$R$256,2,TRUE)</f>
        <v>Não</v>
      </c>
      <c r="G30" s="19">
        <f>LARGE(M30:Q30,1)</f>
        <v>1067</v>
      </c>
      <c r="H30" s="19">
        <f>LARGE(M30:Q30,2)</f>
        <v>0</v>
      </c>
      <c r="I30" s="19">
        <f>LARGE(M30:Q30,3)</f>
        <v>0</v>
      </c>
      <c r="J30" s="37">
        <f>SUM(G30:I30)</f>
        <v>1067</v>
      </c>
      <c r="K30" s="21">
        <f>J30/3</f>
        <v>355.6666666666667</v>
      </c>
      <c r="L30" s="22"/>
      <c r="M30" s="88">
        <v>0</v>
      </c>
      <c r="N30" s="88">
        <v>1067</v>
      </c>
      <c r="O30" s="88">
        <v>0</v>
      </c>
      <c r="P30" s="88">
        <v>0</v>
      </c>
      <c r="Q30" s="88">
        <v>0</v>
      </c>
    </row>
    <row r="31" spans="1:17" ht="12.75">
      <c r="A31" s="15">
        <f t="shared" si="0"/>
        <v>18</v>
      </c>
      <c r="B31" s="30" t="s">
        <v>27</v>
      </c>
      <c r="C31" s="193">
        <v>162</v>
      </c>
      <c r="D31" s="23" t="s">
        <v>14</v>
      </c>
      <c r="E31" s="18">
        <f>MAX(M31:Q31)</f>
        <v>1048</v>
      </c>
      <c r="F31" s="18" t="str">
        <f>VLOOKUP(E31,TabelaC!$Q$3:$R$256,2,TRUE)</f>
        <v>Não</v>
      </c>
      <c r="G31" s="19">
        <f>LARGE(M31:Q31,1)</f>
        <v>1048</v>
      </c>
      <c r="H31" s="19">
        <f>LARGE(M31:Q31,2)</f>
        <v>0</v>
      </c>
      <c r="I31" s="19">
        <f>LARGE(M31:Q31,3)</f>
        <v>0</v>
      </c>
      <c r="J31" s="37">
        <f>SUM(G31:I31)</f>
        <v>1048</v>
      </c>
      <c r="K31" s="21">
        <f>J31/3</f>
        <v>349.3333333333333</v>
      </c>
      <c r="L31" s="22"/>
      <c r="M31" s="88">
        <v>0</v>
      </c>
      <c r="N31" s="88">
        <v>1048</v>
      </c>
      <c r="O31" s="88">
        <v>0</v>
      </c>
      <c r="P31" s="88">
        <v>0</v>
      </c>
      <c r="Q31" s="88">
        <v>0</v>
      </c>
    </row>
    <row r="32" spans="1:17" ht="12.75">
      <c r="A32" s="15">
        <f t="shared" si="0"/>
        <v>19</v>
      </c>
      <c r="B32" s="31" t="s">
        <v>34</v>
      </c>
      <c r="C32" s="190">
        <v>10272</v>
      </c>
      <c r="D32" s="63" t="s">
        <v>14</v>
      </c>
      <c r="E32" s="18">
        <f>MAX(M32:Q32)</f>
        <v>1033</v>
      </c>
      <c r="F32" s="18" t="str">
        <f>VLOOKUP(E32,TabelaC!$Q$3:$R$256,2,TRUE)</f>
        <v>Não</v>
      </c>
      <c r="G32" s="19">
        <f>LARGE(M32:Q32,1)</f>
        <v>1033</v>
      </c>
      <c r="H32" s="19">
        <f>LARGE(M32:Q32,2)</f>
        <v>0</v>
      </c>
      <c r="I32" s="19">
        <f>LARGE(M32:Q32,3)</f>
        <v>0</v>
      </c>
      <c r="J32" s="37">
        <f>SUM(G32:I32)</f>
        <v>1033</v>
      </c>
      <c r="K32" s="21">
        <f>J32/3</f>
        <v>344.3333333333333</v>
      </c>
      <c r="L32" s="22"/>
      <c r="M32" s="88">
        <v>0</v>
      </c>
      <c r="N32" s="88">
        <v>1033</v>
      </c>
      <c r="O32" s="88">
        <v>0</v>
      </c>
      <c r="P32" s="88">
        <v>0</v>
      </c>
      <c r="Q32" s="88">
        <v>0</v>
      </c>
    </row>
    <row r="33" spans="1:17" ht="12.75">
      <c r="A33" s="15">
        <f t="shared" si="0"/>
        <v>20</v>
      </c>
      <c r="B33" s="31" t="s">
        <v>350</v>
      </c>
      <c r="C33" s="190">
        <v>11507</v>
      </c>
      <c r="D33" s="23" t="s">
        <v>18</v>
      </c>
      <c r="E33" s="18">
        <f>MAX(M33:Q33)</f>
        <v>1010</v>
      </c>
      <c r="F33" s="18" t="str">
        <f>VLOOKUP(E33,TabelaC!$Q$3:$R$256,2,TRUE)</f>
        <v>Não</v>
      </c>
      <c r="G33" s="19">
        <f>LARGE(M33:Q33,1)</f>
        <v>1010</v>
      </c>
      <c r="H33" s="19">
        <f>LARGE(M33:Q33,2)</f>
        <v>0</v>
      </c>
      <c r="I33" s="19">
        <f>LARGE(M33:Q33,3)</f>
        <v>0</v>
      </c>
      <c r="J33" s="37">
        <f>SUM(G33:I33)</f>
        <v>1010</v>
      </c>
      <c r="K33" s="21">
        <f>J33/3</f>
        <v>336.6666666666667</v>
      </c>
      <c r="M33" s="88">
        <v>0</v>
      </c>
      <c r="N33" s="88">
        <v>1010</v>
      </c>
      <c r="O33" s="88">
        <v>0</v>
      </c>
      <c r="P33" s="88">
        <v>0</v>
      </c>
      <c r="Q33" s="88">
        <v>0</v>
      </c>
    </row>
    <row r="34" spans="1:17" ht="12.75">
      <c r="A34" s="15">
        <f t="shared" si="0"/>
        <v>21</v>
      </c>
      <c r="B34" s="67" t="s">
        <v>58</v>
      </c>
      <c r="C34" s="202">
        <v>4870</v>
      </c>
      <c r="D34" s="143" t="s">
        <v>49</v>
      </c>
      <c r="E34" s="18">
        <f>MAX(M34:Q34)</f>
        <v>835</v>
      </c>
      <c r="F34" s="18" t="e">
        <f>VLOOKUP(E34,TabelaC!$Q$3:$R$256,2,TRUE)</f>
        <v>#N/A</v>
      </c>
      <c r="G34" s="19">
        <f>LARGE(M34:Q34,1)</f>
        <v>835</v>
      </c>
      <c r="H34" s="19">
        <f>LARGE(M34:Q34,2)</f>
        <v>0</v>
      </c>
      <c r="I34" s="19">
        <f>LARGE(M34:Q34,3)</f>
        <v>0</v>
      </c>
      <c r="J34" s="37">
        <f>SUM(G34:I34)</f>
        <v>835</v>
      </c>
      <c r="K34" s="21">
        <f>J34/3</f>
        <v>278.3333333333333</v>
      </c>
      <c r="L34" s="22"/>
      <c r="M34" s="88">
        <v>835</v>
      </c>
      <c r="N34" s="88">
        <v>0</v>
      </c>
      <c r="O34" s="88">
        <v>0</v>
      </c>
      <c r="P34" s="88">
        <v>0</v>
      </c>
      <c r="Q34" s="88">
        <v>0</v>
      </c>
    </row>
    <row r="35" spans="1:17" ht="12.75">
      <c r="A35" s="15">
        <f t="shared" si="0"/>
        <v>22</v>
      </c>
      <c r="B35" s="30"/>
      <c r="C35" s="193"/>
      <c r="D35" s="23"/>
      <c r="E35" s="18">
        <f>MAX(M35:Q35)</f>
        <v>0</v>
      </c>
      <c r="F35" s="18" t="e">
        <f>VLOOKUP(E35,TabelaC!$Q$3:$R$256,2,TRUE)</f>
        <v>#N/A</v>
      </c>
      <c r="G35" s="19">
        <f>LARGE(M35:Q35,1)</f>
        <v>0</v>
      </c>
      <c r="H35" s="19">
        <f>LARGE(M35:Q35,2)</f>
        <v>0</v>
      </c>
      <c r="I35" s="19">
        <f>LARGE(M35:Q35,3)</f>
        <v>0</v>
      </c>
      <c r="J35" s="37">
        <f>SUM(G35:I35)</f>
        <v>0</v>
      </c>
      <c r="K35" s="21">
        <f>J35/3</f>
        <v>0</v>
      </c>
      <c r="L35" s="22"/>
      <c r="M35" s="88">
        <v>0</v>
      </c>
      <c r="N35" s="88">
        <v>0</v>
      </c>
      <c r="O35" s="88">
        <v>0</v>
      </c>
      <c r="P35" s="88">
        <v>0</v>
      </c>
      <c r="Q35" s="88">
        <v>0</v>
      </c>
    </row>
    <row r="36" spans="1:17" ht="12.75">
      <c r="A36" s="15">
        <f t="shared" si="0"/>
        <v>23</v>
      </c>
      <c r="B36" s="30"/>
      <c r="C36" s="193"/>
      <c r="D36" s="23"/>
      <c r="E36" s="18">
        <f>MAX(M36:Q36)</f>
        <v>0</v>
      </c>
      <c r="F36" s="18" t="e">
        <f>VLOOKUP(E36,TabelaC!$Q$3:$R$256,2,TRUE)</f>
        <v>#N/A</v>
      </c>
      <c r="G36" s="19">
        <f>LARGE(M36:Q36,1)</f>
        <v>0</v>
      </c>
      <c r="H36" s="19">
        <f>LARGE(M36:Q36,2)</f>
        <v>0</v>
      </c>
      <c r="I36" s="19">
        <f>LARGE(M36:Q36,3)</f>
        <v>0</v>
      </c>
      <c r="J36" s="37">
        <f>SUM(G36:I36)</f>
        <v>0</v>
      </c>
      <c r="K36" s="21">
        <f>J36/3</f>
        <v>0</v>
      </c>
      <c r="L36" s="22"/>
      <c r="M36" s="88">
        <v>0</v>
      </c>
      <c r="N36" s="88">
        <v>0</v>
      </c>
      <c r="O36" s="88">
        <v>0</v>
      </c>
      <c r="P36" s="88">
        <v>0</v>
      </c>
      <c r="Q36" s="88">
        <v>0</v>
      </c>
    </row>
    <row r="37" spans="1:17" ht="12.75">
      <c r="A37" s="15">
        <f t="shared" si="0"/>
        <v>24</v>
      </c>
      <c r="B37" s="31"/>
      <c r="C37" s="190"/>
      <c r="D37" s="63"/>
      <c r="E37" s="18">
        <f>MAX(M37:Q37)</f>
        <v>0</v>
      </c>
      <c r="F37" s="18" t="e">
        <f>VLOOKUP(E37,TabelaC!$Q$3:$R$256,2,TRUE)</f>
        <v>#N/A</v>
      </c>
      <c r="G37" s="19">
        <f>LARGE(M37:Q37,1)</f>
        <v>0</v>
      </c>
      <c r="H37" s="19">
        <f>LARGE(M37:Q37,2)</f>
        <v>0</v>
      </c>
      <c r="I37" s="19">
        <f>LARGE(M37:Q37,3)</f>
        <v>0</v>
      </c>
      <c r="J37" s="37">
        <f>SUM(G37:I37)</f>
        <v>0</v>
      </c>
      <c r="K37" s="21">
        <f>J37/3</f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</row>
    <row r="38" spans="1:17" ht="12.75">
      <c r="A38" s="15">
        <f t="shared" si="0"/>
        <v>25</v>
      </c>
      <c r="B38" s="30"/>
      <c r="C38" s="193"/>
      <c r="D38" s="143"/>
      <c r="E38" s="18">
        <f>MAX(M38:Q38)</f>
        <v>0</v>
      </c>
      <c r="F38" s="18" t="e">
        <f>VLOOKUP(E38,TabelaC!$Q$3:$R$256,2,TRUE)</f>
        <v>#N/A</v>
      </c>
      <c r="G38" s="19">
        <f>LARGE(M38:Q38,1)</f>
        <v>0</v>
      </c>
      <c r="H38" s="19">
        <f>LARGE(M38:Q38,2)</f>
        <v>0</v>
      </c>
      <c r="I38" s="19">
        <f>LARGE(M38:Q38,3)</f>
        <v>0</v>
      </c>
      <c r="J38" s="37">
        <f>SUM(G38:I38)</f>
        <v>0</v>
      </c>
      <c r="K38" s="21">
        <f>J38/3</f>
        <v>0</v>
      </c>
      <c r="L38" s="22"/>
      <c r="M38" s="88">
        <v>0</v>
      </c>
      <c r="N38" s="88">
        <v>0</v>
      </c>
      <c r="O38" s="88">
        <v>0</v>
      </c>
      <c r="P38" s="88">
        <v>0</v>
      </c>
      <c r="Q38" s="88">
        <v>0</v>
      </c>
    </row>
  </sheetData>
  <sheetProtection/>
  <mergeCells count="12">
    <mergeCell ref="G11:G12"/>
    <mergeCell ref="H11:H12"/>
    <mergeCell ref="I11:I12"/>
    <mergeCell ref="M9:Q9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38">
    <cfRule type="cellIs" priority="3" dxfId="0" operator="between" stopIfTrue="1">
      <formula>563</formula>
      <formula>600</formula>
    </cfRule>
  </conditionalFormatting>
  <conditionalFormatting sqref="F14:F38">
    <cfRule type="cellIs" priority="4" dxfId="4" operator="equal" stopIfTrue="1">
      <formula>"C"</formula>
    </cfRule>
    <cfRule type="cellIs" priority="5" dxfId="3" operator="equal" stopIfTrue="1">
      <formula>"B"</formula>
    </cfRule>
    <cfRule type="cellIs" priority="6" dxfId="2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FPT</cp:lastModifiedBy>
  <cp:lastPrinted>2013-11-25T08:26:57Z</cp:lastPrinted>
  <dcterms:created xsi:type="dcterms:W3CDTF">2011-09-29T13:59:33Z</dcterms:created>
  <dcterms:modified xsi:type="dcterms:W3CDTF">2017-10-03T15:48:44Z</dcterms:modified>
  <cp:category/>
  <cp:version/>
  <cp:contentType/>
  <cp:contentStatus/>
</cp:coreProperties>
</file>