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360" windowWidth="14925" windowHeight="7830" tabRatio="522"/>
  </bookViews>
  <sheets>
    <sheet name="ranking" sheetId="3" r:id="rId1"/>
    <sheet name="Sheet1" sheetId="4" r:id="rId2"/>
  </sheets>
  <definedNames>
    <definedName name="Excel_BuiltIn__FilterDatabase_3">#REF!</definedName>
    <definedName name="Excel_BuiltIn_Print_Area_1_1">#REF!</definedName>
  </definedNames>
  <calcPr calcId="145621"/>
</workbook>
</file>

<file path=xl/calcChain.xml><?xml version="1.0" encoding="utf-8"?>
<calcChain xmlns="http://schemas.openxmlformats.org/spreadsheetml/2006/main">
  <c r="Q127" i="3" l="1"/>
  <c r="R127" i="3"/>
  <c r="K38" i="3" l="1"/>
  <c r="Q126" i="3"/>
  <c r="R126" i="3"/>
  <c r="Q121" i="3"/>
  <c r="R121" i="3"/>
  <c r="Q125" i="3"/>
  <c r="R125" i="3"/>
  <c r="R141" i="3"/>
  <c r="Q141" i="3"/>
  <c r="K27" i="3" l="1"/>
  <c r="K28" i="3"/>
  <c r="K37" i="3"/>
  <c r="K17" i="3"/>
  <c r="K16" i="3"/>
  <c r="K26" i="3"/>
  <c r="K47" i="3"/>
  <c r="Q66" i="3"/>
  <c r="R66" i="3"/>
  <c r="Q67" i="3"/>
  <c r="R67" i="3"/>
  <c r="Q60" i="3"/>
  <c r="R60" i="3"/>
  <c r="Q77" i="3"/>
  <c r="R77" i="3"/>
  <c r="Q71" i="3"/>
  <c r="R71" i="3"/>
  <c r="Q68" i="3"/>
  <c r="R68" i="3"/>
  <c r="Q72" i="3"/>
  <c r="R72" i="3"/>
  <c r="Q61" i="3"/>
  <c r="R61" i="3"/>
  <c r="Q70" i="3"/>
  <c r="R70" i="3"/>
  <c r="Q64" i="3"/>
  <c r="R64" i="3"/>
  <c r="Q62" i="3"/>
  <c r="R62" i="3"/>
  <c r="Q69" i="3"/>
  <c r="R69" i="3"/>
  <c r="Q78" i="3"/>
  <c r="R78" i="3"/>
  <c r="Q75" i="3"/>
  <c r="R75" i="3"/>
  <c r="Q63" i="3"/>
  <c r="R63" i="3"/>
  <c r="Q76" i="3"/>
  <c r="R76" i="3"/>
  <c r="Q74" i="3"/>
  <c r="R74" i="3"/>
  <c r="Q73" i="3"/>
  <c r="R73" i="3"/>
  <c r="R65" i="3"/>
  <c r="Q65" i="3"/>
  <c r="Q90" i="3"/>
  <c r="R90" i="3"/>
  <c r="Q101" i="3"/>
  <c r="R101" i="3"/>
  <c r="Q102" i="3"/>
  <c r="R102" i="3"/>
  <c r="Q103" i="3"/>
  <c r="R103" i="3"/>
  <c r="Q104" i="3"/>
  <c r="R104" i="3"/>
  <c r="Q91" i="3"/>
  <c r="R91" i="3"/>
  <c r="Q97" i="3"/>
  <c r="R97" i="3"/>
  <c r="Q105" i="3"/>
  <c r="R105" i="3"/>
  <c r="Q94" i="3"/>
  <c r="R94" i="3"/>
  <c r="Q87" i="3"/>
  <c r="R87" i="3"/>
  <c r="Q98" i="3"/>
  <c r="R98" i="3"/>
  <c r="Q96" i="3"/>
  <c r="R96" i="3"/>
  <c r="Q92" i="3"/>
  <c r="R92" i="3"/>
  <c r="Q93" i="3"/>
  <c r="R93" i="3"/>
  <c r="Q95" i="3"/>
  <c r="R95" i="3"/>
  <c r="Q99" i="3"/>
  <c r="R99" i="3"/>
  <c r="Q88" i="3"/>
  <c r="R88" i="3"/>
  <c r="Q89" i="3"/>
  <c r="R89" i="3"/>
  <c r="R100" i="3"/>
  <c r="Q100" i="3"/>
  <c r="Q124" i="3" l="1"/>
  <c r="R124" i="3"/>
  <c r="Q120" i="3"/>
  <c r="R120" i="3"/>
  <c r="Q128" i="3"/>
  <c r="R128" i="3"/>
  <c r="Q114" i="3"/>
  <c r="R114" i="3"/>
  <c r="Q122" i="3"/>
  <c r="R122" i="3"/>
  <c r="Q117" i="3"/>
  <c r="R117" i="3"/>
  <c r="Q116" i="3"/>
  <c r="R116" i="3"/>
  <c r="Q123" i="3"/>
  <c r="R123" i="3"/>
  <c r="Q115" i="3"/>
  <c r="R115" i="3"/>
  <c r="Q119" i="3"/>
  <c r="R119" i="3"/>
  <c r="R118" i="3"/>
  <c r="Q118" i="3"/>
  <c r="R139" i="3"/>
  <c r="R140" i="3"/>
  <c r="R138" i="3"/>
  <c r="R137" i="3"/>
  <c r="Q137" i="3" l="1"/>
  <c r="Q140" i="3" l="1"/>
  <c r="Q138" i="3" l="1"/>
  <c r="Q139" i="3" l="1"/>
</calcChain>
</file>

<file path=xl/sharedStrings.xml><?xml version="1.0" encoding="utf-8"?>
<sst xmlns="http://schemas.openxmlformats.org/spreadsheetml/2006/main" count="751" uniqueCount="162">
  <si>
    <t>Classe</t>
  </si>
  <si>
    <t>Clube</t>
  </si>
  <si>
    <t>Nome</t>
  </si>
  <si>
    <t>L.Fed</t>
  </si>
  <si>
    <t>CFM</t>
  </si>
  <si>
    <t>CTC</t>
  </si>
  <si>
    <t>CPTPP</t>
  </si>
  <si>
    <t>André Almeida</t>
  </si>
  <si>
    <t>ST2</t>
  </si>
  <si>
    <t>APFT</t>
  </si>
  <si>
    <t>António Cortes</t>
  </si>
  <si>
    <t>SPRINGER</t>
  </si>
  <si>
    <t>Pontos</t>
  </si>
  <si>
    <t>#</t>
  </si>
  <si>
    <t>Campeonato Clubes</t>
  </si>
  <si>
    <t>Campeonato Individual</t>
  </si>
  <si>
    <t>Fernando Silva</t>
  </si>
  <si>
    <t>1ª Prova</t>
  </si>
  <si>
    <t>2ª Prova</t>
  </si>
  <si>
    <t>3ª Prova</t>
  </si>
  <si>
    <t>4ª Prova</t>
  </si>
  <si>
    <t>5ª Prova</t>
  </si>
  <si>
    <t>Pedro Sarrasqueiro</t>
  </si>
  <si>
    <t>Total</t>
  </si>
  <si>
    <t>Observações</t>
  </si>
  <si>
    <t>Legenda</t>
  </si>
  <si>
    <t>MD = Medalha Dourada</t>
  </si>
  <si>
    <t>MP = Medalha Prateada</t>
  </si>
  <si>
    <t>MB = Medalha Brozeada</t>
  </si>
  <si>
    <t>Springer</t>
  </si>
  <si>
    <t>PCP Internacional</t>
  </si>
  <si>
    <t>PCP 24J</t>
  </si>
  <si>
    <t>Paulo Guerra</t>
  </si>
  <si>
    <t>Acertos</t>
  </si>
  <si>
    <t>João Fernandes</t>
  </si>
  <si>
    <t>CTS</t>
  </si>
  <si>
    <t>CBS</t>
  </si>
  <si>
    <t>Mario Dias</t>
  </si>
  <si>
    <t>Tiago Lemos</t>
  </si>
  <si>
    <t>João Monteiro</t>
  </si>
  <si>
    <t>CAPPSP</t>
  </si>
  <si>
    <t>MN = Máximo Nacional (860,26 Pontos)</t>
  </si>
  <si>
    <t>Henrique Patricio</t>
  </si>
  <si>
    <t>Jose Marques</t>
  </si>
  <si>
    <t>Jose Santos</t>
  </si>
  <si>
    <t>Rui Silva</t>
  </si>
  <si>
    <t>Rui Moreira</t>
  </si>
  <si>
    <t>Marcia Cortes</t>
  </si>
  <si>
    <t>STP</t>
  </si>
  <si>
    <t>João Gomes</t>
  </si>
  <si>
    <t>Alexandre Fernandes</t>
  </si>
  <si>
    <t>Antonio Pereira</t>
  </si>
  <si>
    <t>Paulo Marques</t>
  </si>
  <si>
    <t>Jofre Martins</t>
  </si>
  <si>
    <t>Nuno Pedroso</t>
  </si>
  <si>
    <t>Rui Campos</t>
  </si>
  <si>
    <t>CTF</t>
  </si>
  <si>
    <t>Franclin Moreira</t>
  </si>
  <si>
    <t>Ricardo Santos</t>
  </si>
  <si>
    <t>João Dionisio</t>
  </si>
  <si>
    <t>Pedro Choi</t>
  </si>
  <si>
    <t>Manuel Silva</t>
  </si>
  <si>
    <t>Ana Azeredo</t>
  </si>
  <si>
    <t>Alcino Pinto</t>
  </si>
  <si>
    <t>CTM</t>
  </si>
  <si>
    <t>Joaquim Soares</t>
  </si>
  <si>
    <t>Hilário Cruz</t>
  </si>
  <si>
    <t>Gonçalo Candida</t>
  </si>
  <si>
    <t>Paulo Guimarães</t>
  </si>
  <si>
    <t>Vasco Damas</t>
  </si>
  <si>
    <t>João Grossinho</t>
  </si>
  <si>
    <t>Andreia Grossinho</t>
  </si>
  <si>
    <t>CTGaia</t>
  </si>
  <si>
    <t>Nuno Freitas</t>
  </si>
  <si>
    <t>Paulo Aboim</t>
  </si>
  <si>
    <t>STVC</t>
  </si>
  <si>
    <t>Total Acertos</t>
  </si>
  <si>
    <t>Total Pontos</t>
  </si>
  <si>
    <t>Classe armas de mola</t>
  </si>
  <si>
    <t>CN = Campeão Nacional (Total Pontos = 3 provas c/mais Pontos)</t>
  </si>
  <si>
    <t>MA = Mestre Atirador ( Min.90:  Total Acertos = 3 provas c/mais acertos)</t>
  </si>
  <si>
    <t>ACC</t>
  </si>
  <si>
    <t>Classe cuja potência é inferior a 24J (De acordo com a legislação Portuguesa - armas de ar comprimido de aquisição livre)</t>
  </si>
  <si>
    <t>Classe cuja potência está de acordo com a WFTF (Federação Mundial FT)</t>
  </si>
  <si>
    <t>Hicham Ramez Melkan</t>
  </si>
  <si>
    <t>Santiago Gil da Costa</t>
  </si>
  <si>
    <t>Nuno Manuel Ramalho Freitas</t>
  </si>
  <si>
    <t>Manuel Fernando Duarte Silva</t>
  </si>
  <si>
    <t>Paulo J. P. S. D'Aboim</t>
  </si>
  <si>
    <r>
      <t xml:space="preserve">MN = Máximo Nacional (Total Acertos = 3 provas c/mais acertos) = </t>
    </r>
    <r>
      <rPr>
        <b/>
        <sz val="10"/>
        <rFont val="Arial"/>
        <family val="2"/>
      </rPr>
      <t>126 Acertos</t>
    </r>
  </si>
  <si>
    <t>MA = Mestre Atirador ( Min.124:  Total Acertos = 3 provas c/mais acertos)</t>
  </si>
  <si>
    <t>GRR</t>
  </si>
  <si>
    <t>CANO ARTICULADO</t>
  </si>
  <si>
    <t>MN = Máximo Nacional (864,72 Pontos)</t>
  </si>
  <si>
    <t>Bruno Miguel Marques Silva</t>
  </si>
  <si>
    <t>Fernando Pires Gonçalves</t>
  </si>
  <si>
    <t>Gonçalo J. V. S. Cândida</t>
  </si>
  <si>
    <t>João M. P. A. Gomes</t>
  </si>
  <si>
    <t>Mário Rui Vicente Dias</t>
  </si>
  <si>
    <t>Alexandre M. B. G. Dias</t>
  </si>
  <si>
    <t>Ana Teresa Bento Pereira</t>
  </si>
  <si>
    <t>Bruno J. C. Gonçalves</t>
  </si>
  <si>
    <t>Jorge M. S. F. Batalha</t>
  </si>
  <si>
    <t>Miguel J. O. M. S. M. Santos</t>
  </si>
  <si>
    <t>Sérgio Paulo Revez Rita</t>
  </si>
  <si>
    <t>Vasco F. S. S. G. Rodrigues</t>
  </si>
  <si>
    <t>-</t>
  </si>
  <si>
    <t>João Pedro Duarte Cordeiro</t>
  </si>
  <si>
    <t>Rogério Veiga Nunes Puga</t>
  </si>
  <si>
    <t>OS UGAS</t>
  </si>
  <si>
    <t>Sérgio E. C. d. Oliveira</t>
  </si>
  <si>
    <t>Augusto Mengas Ferreira</t>
  </si>
  <si>
    <t>Flávio Miguel Vicente Dias</t>
  </si>
  <si>
    <t>Pedro M. B. M. N. D. Reis</t>
  </si>
  <si>
    <t>Rodolfo Daniel Alves Silva</t>
  </si>
  <si>
    <r>
      <t xml:space="preserve">MN = Máximo Nacional (Total Acertos = 3 provas c/mais acertos) = </t>
    </r>
    <r>
      <rPr>
        <b/>
        <sz val="10"/>
        <rFont val="Arial"/>
        <family val="2"/>
      </rPr>
      <t>70 Acertos</t>
    </r>
  </si>
  <si>
    <t>MN = Máximo Nacional (547,41 Pontos)</t>
  </si>
  <si>
    <t>Daniel W. A. F. Ladeira</t>
  </si>
  <si>
    <t>Augusto J. F. Lucas</t>
  </si>
  <si>
    <t>João Benjamim Bento Medalha</t>
  </si>
  <si>
    <t>Luis M. C. Barreiros</t>
  </si>
  <si>
    <t>António P. G. Oliveira</t>
  </si>
  <si>
    <t>Edgar Orlando Coelho Canoa</t>
  </si>
  <si>
    <t>Carlos Alberto Coelho Canoa</t>
  </si>
  <si>
    <t>Pedro M. A. Gonçalves</t>
  </si>
  <si>
    <t>Hugo Manuel Pereira Costa</t>
  </si>
  <si>
    <t>Luís F. d. S. Martinho</t>
  </si>
  <si>
    <t>Mário V. F. N. N. d. Amorim</t>
  </si>
  <si>
    <t>Marco Paulo Simões Guerra</t>
  </si>
  <si>
    <t>Miguel A. D. Vidal</t>
  </si>
  <si>
    <t>MN = Máximo Nacional (590,42 Pontos)</t>
  </si>
  <si>
    <t>Paulo G. G. Marques</t>
  </si>
  <si>
    <t>Franclim A. S. Moreira</t>
  </si>
  <si>
    <t>Ricardo Jorge Alves Santos</t>
  </si>
  <si>
    <t>João de Oliveira Justino</t>
  </si>
  <si>
    <t>Gonçalo F. C. M. Semedo</t>
  </si>
  <si>
    <r>
      <t xml:space="preserve">MN = Máximo Nacional (Total Acertos = 3 provas c/mais acertos) = </t>
    </r>
    <r>
      <rPr>
        <b/>
        <sz val="10"/>
        <rFont val="Arial"/>
        <family val="2"/>
      </rPr>
      <t>137 Acertos</t>
    </r>
  </si>
  <si>
    <r>
      <t xml:space="preserve">MN = Máximo Nacional (Total Acertos = 3 provas c/mais acertos) = </t>
    </r>
    <r>
      <rPr>
        <b/>
        <sz val="10"/>
        <rFont val="Arial"/>
        <family val="2"/>
      </rPr>
      <t>121 Acertos</t>
    </r>
  </si>
  <si>
    <t>Ranking Campeonato Nacional de FT 2019</t>
  </si>
  <si>
    <t>6ª Prova</t>
  </si>
  <si>
    <t>OTA - 24/02</t>
  </si>
  <si>
    <t>SOUSEL - 24/03</t>
  </si>
  <si>
    <t>OUTIL - 28/04</t>
  </si>
  <si>
    <t>QUIAIOS - 26/05</t>
  </si>
  <si>
    <t>SEIXAL - 23/06</t>
  </si>
  <si>
    <t>REVELES - 21/07</t>
  </si>
  <si>
    <t>CPC</t>
  </si>
  <si>
    <t>Marcos A. d. C. Cardoso</t>
  </si>
  <si>
    <t>Jorge M. E. Lourenço</t>
  </si>
  <si>
    <t>Luís Miguel Ferreira Viola</t>
  </si>
  <si>
    <t>Nuno R. S. F. d. S. Pires</t>
  </si>
  <si>
    <t>Pedro Felipe dos Santos Puga</t>
  </si>
  <si>
    <t>Adriana S. A. F. Medalha</t>
  </si>
  <si>
    <t>Fernando J. O. Corvelo</t>
  </si>
  <si>
    <t>João M. d. C. G. Bonvalot</t>
  </si>
  <si>
    <t>Diogo M. S. A. d. Conceição</t>
  </si>
  <si>
    <t>Henrique M. B. Silva</t>
  </si>
  <si>
    <t>Alcino Marques Pinto</t>
  </si>
  <si>
    <t>Ivo Manuel Lopes Luis</t>
  </si>
  <si>
    <t>Marcelo Filipe Lopes Luis</t>
  </si>
  <si>
    <t>28 Junho 2019</t>
  </si>
  <si>
    <t>Carlos A. R. C. Pato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</si>
</sst>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4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7" fillId="0" borderId="0">
      <alignment vertical="center"/>
    </xf>
    <xf numFmtId="0" fontId="8" fillId="0" borderId="0"/>
    <xf numFmtId="0" fontId="8" fillId="12" borderId="6" applyNumberFormat="0" applyFont="0" applyAlignment="0" applyProtection="0"/>
    <xf numFmtId="9" fontId="3" fillId="0" borderId="0" applyFont="0" applyFill="0" applyBorder="0" applyAlignment="0" applyProtection="0"/>
    <xf numFmtId="0" fontId="10" fillId="0" borderId="7" applyNumberFormat="0" applyFill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horizontal="left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0" xfId="0" applyNumberFormat="1" applyFill="1"/>
    <xf numFmtId="0" fontId="0" fillId="0" borderId="0" xfId="0" applyAlignment="1"/>
    <xf numFmtId="0" fontId="0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Alignment="1">
      <alignment horizontal="right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13" borderId="4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/>
    </xf>
    <xf numFmtId="0" fontId="0" fillId="15" borderId="0" xfId="0" applyFill="1"/>
    <xf numFmtId="0" fontId="0" fillId="15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15" borderId="0" xfId="0" applyFont="1" applyFill="1"/>
    <xf numFmtId="0" fontId="6" fillId="15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2" fontId="0" fillId="0" borderId="0" xfId="0" applyNumberFormat="1"/>
    <xf numFmtId="2" fontId="0" fillId="0" borderId="0" xfId="12" applyNumberFormat="1" applyFont="1" applyAlignment="1">
      <alignment horizontal="right"/>
    </xf>
    <xf numFmtId="2" fontId="0" fillId="0" borderId="0" xfId="12" applyNumberFormat="1" applyFont="1" applyFill="1"/>
    <xf numFmtId="2" fontId="3" fillId="0" borderId="0" xfId="12" applyNumberFormat="1" applyFont="1" applyFill="1"/>
    <xf numFmtId="0" fontId="1" fillId="14" borderId="1" xfId="0" applyFont="1" applyFill="1" applyBorder="1" applyAlignment="1">
      <alignment horizontal="center"/>
    </xf>
    <xf numFmtId="0" fontId="0" fillId="0" borderId="0" xfId="0" applyFill="1" applyAlignment="1"/>
    <xf numFmtId="1" fontId="0" fillId="0" borderId="0" xfId="0" applyNumberFormat="1"/>
    <xf numFmtId="1" fontId="0" fillId="0" borderId="0" xfId="0" applyNumberFormat="1" applyBorder="1"/>
    <xf numFmtId="1" fontId="0" fillId="15" borderId="0" xfId="0" applyNumberFormat="1" applyFill="1"/>
    <xf numFmtId="1" fontId="1" fillId="13" borderId="4" xfId="0" applyNumberFormat="1" applyFont="1" applyFill="1" applyBorder="1" applyAlignment="1">
      <alignment vertical="center"/>
    </xf>
    <xf numFmtId="1" fontId="1" fillId="3" borderId="4" xfId="0" applyNumberFormat="1" applyFont="1" applyFill="1" applyBorder="1" applyAlignment="1">
      <alignment vertic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12" applyNumberFormat="1" applyFont="1" applyFill="1" applyAlignment="1">
      <alignment horizontal="right"/>
    </xf>
    <xf numFmtId="1" fontId="0" fillId="0" borderId="0" xfId="1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15" borderId="0" xfId="0" applyFill="1" applyBorder="1"/>
    <xf numFmtId="2" fontId="3" fillId="17" borderId="0" xfId="12" applyNumberFormat="1" applyFont="1" applyFill="1"/>
    <xf numFmtId="0" fontId="1" fillId="14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4" fillId="15" borderId="0" xfId="0" applyNumberFormat="1" applyFont="1" applyFill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16" borderId="8" xfId="0" applyFont="1" applyFill="1" applyBorder="1" applyAlignment="1">
      <alignment horizontal="center"/>
    </xf>
    <xf numFmtId="0" fontId="0" fillId="16" borderId="9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49" fontId="4" fillId="15" borderId="0" xfId="0" applyNumberFormat="1" applyFont="1" applyFill="1" applyAlignment="1">
      <alignment horizontal="center"/>
    </xf>
  </cellXfs>
  <cellStyles count="14">
    <cellStyle name="20% - Accent1 2" xfId="1"/>
    <cellStyle name="20% - Accent2 2" xfId="2"/>
    <cellStyle name="20% - Accent3 2" xfId="3"/>
    <cellStyle name="20% - Accent4 2" xfId="4"/>
    <cellStyle name="40% - Accent3 2" xfId="5"/>
    <cellStyle name="60% - Accent3 2" xfId="6"/>
    <cellStyle name="60% - Accent4 2" xfId="7"/>
    <cellStyle name="60% - Accent6 2" xfId="8"/>
    <cellStyle name="Normal" xfId="0" builtinId="0"/>
    <cellStyle name="Normal 2" xfId="9"/>
    <cellStyle name="Normal 3" xfId="10"/>
    <cellStyle name="Note 2" xfId="11"/>
    <cellStyle name="Percentagem" xfId="12" builtinId="5"/>
    <cellStyle name="Total" xfId="1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2</xdr:col>
      <xdr:colOff>402961</xdr:colOff>
      <xdr:row>7</xdr:row>
      <xdr:rowOff>2288</xdr:rowOff>
    </xdr:to>
    <xdr:pic>
      <xdr:nvPicPr>
        <xdr:cNvPr id="15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862667" cy="115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657225</xdr:colOff>
      <xdr:row>0</xdr:row>
      <xdr:rowOff>9525</xdr:rowOff>
    </xdr:from>
    <xdr:to>
      <xdr:col>19</xdr:col>
      <xdr:colOff>1612064</xdr:colOff>
      <xdr:row>7</xdr:row>
      <xdr:rowOff>115831</xdr:rowOff>
    </xdr:to>
    <xdr:pic>
      <xdr:nvPicPr>
        <xdr:cNvPr id="1560" name="Picture 5" descr="http://www.ctc.com.pt/Logos/WFTF_new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3788" y="9525"/>
          <a:ext cx="954839" cy="127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1</xdr:col>
      <xdr:colOff>402431</xdr:colOff>
      <xdr:row>136</xdr:row>
      <xdr:rowOff>61912</xdr:rowOff>
    </xdr:to>
    <xdr:pic>
      <xdr:nvPicPr>
        <xdr:cNvPr id="10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1</xdr:col>
      <xdr:colOff>402431</xdr:colOff>
      <xdr:row>136</xdr:row>
      <xdr:rowOff>61912</xdr:rowOff>
    </xdr:to>
    <xdr:pic>
      <xdr:nvPicPr>
        <xdr:cNvPr id="11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135</xdr:row>
      <xdr:rowOff>0</xdr:rowOff>
    </xdr:from>
    <xdr:to>
      <xdr:col>1</xdr:col>
      <xdr:colOff>792956</xdr:colOff>
      <xdr:row>136</xdr:row>
      <xdr:rowOff>61912</xdr:rowOff>
    </xdr:to>
    <xdr:pic>
      <xdr:nvPicPr>
        <xdr:cNvPr id="12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1881187</xdr:colOff>
      <xdr:row>0</xdr:row>
      <xdr:rowOff>126486</xdr:rowOff>
    </xdr:from>
    <xdr:to>
      <xdr:col>19</xdr:col>
      <xdr:colOff>2957231</xdr:colOff>
      <xdr:row>7</xdr:row>
      <xdr:rowOff>35719</xdr:rowOff>
    </xdr:to>
    <xdr:pic>
      <xdr:nvPicPr>
        <xdr:cNvPr id="13" name="Picture 6" descr="http://www.eftf.eu/uploads/eftf/logo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0" y="126486"/>
          <a:ext cx="1076044" cy="1076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137</xdr:row>
      <xdr:rowOff>0</xdr:rowOff>
    </xdr:from>
    <xdr:ext cx="914400" cy="228600"/>
    <xdr:pic>
      <xdr:nvPicPr>
        <xdr:cNvPr id="8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137</xdr:row>
      <xdr:rowOff>0</xdr:rowOff>
    </xdr:from>
    <xdr:ext cx="914400" cy="228600"/>
    <xdr:pic>
      <xdr:nvPicPr>
        <xdr:cNvPr id="9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137</xdr:row>
      <xdr:rowOff>0</xdr:rowOff>
    </xdr:from>
    <xdr:ext cx="914400" cy="228600"/>
    <xdr:pic>
      <xdr:nvPicPr>
        <xdr:cNvPr id="14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228600"/>
    <xdr:pic>
      <xdr:nvPicPr>
        <xdr:cNvPr id="15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228600"/>
    <xdr:pic>
      <xdr:nvPicPr>
        <xdr:cNvPr id="16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143</xdr:row>
      <xdr:rowOff>0</xdr:rowOff>
    </xdr:from>
    <xdr:ext cx="914400" cy="228600"/>
    <xdr:pic>
      <xdr:nvPicPr>
        <xdr:cNvPr id="17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14400" cy="228600"/>
    <xdr:pic>
      <xdr:nvPicPr>
        <xdr:cNvPr id="18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14400" cy="228600"/>
    <xdr:pic>
      <xdr:nvPicPr>
        <xdr:cNvPr id="19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141</xdr:row>
      <xdr:rowOff>0</xdr:rowOff>
    </xdr:from>
    <xdr:ext cx="914400" cy="228600"/>
    <xdr:pic>
      <xdr:nvPicPr>
        <xdr:cNvPr id="20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14400" cy="228600"/>
    <xdr:pic>
      <xdr:nvPicPr>
        <xdr:cNvPr id="21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14400" cy="228600"/>
    <xdr:pic>
      <xdr:nvPicPr>
        <xdr:cNvPr id="22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141</xdr:row>
      <xdr:rowOff>0</xdr:rowOff>
    </xdr:from>
    <xdr:ext cx="914400" cy="228600"/>
    <xdr:pic>
      <xdr:nvPicPr>
        <xdr:cNvPr id="23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228600"/>
    <xdr:pic>
      <xdr:nvPicPr>
        <xdr:cNvPr id="24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228600"/>
    <xdr:pic>
      <xdr:nvPicPr>
        <xdr:cNvPr id="25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143</xdr:row>
      <xdr:rowOff>0</xdr:rowOff>
    </xdr:from>
    <xdr:ext cx="914400" cy="228600"/>
    <xdr:pic>
      <xdr:nvPicPr>
        <xdr:cNvPr id="26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228600"/>
    <xdr:pic>
      <xdr:nvPicPr>
        <xdr:cNvPr id="27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228600"/>
    <xdr:pic>
      <xdr:nvPicPr>
        <xdr:cNvPr id="28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143</xdr:row>
      <xdr:rowOff>0</xdr:rowOff>
    </xdr:from>
    <xdr:ext cx="914400" cy="228600"/>
    <xdr:pic>
      <xdr:nvPicPr>
        <xdr:cNvPr id="29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144</xdr:row>
      <xdr:rowOff>0</xdr:rowOff>
    </xdr:from>
    <xdr:ext cx="914400" cy="228600"/>
    <xdr:pic>
      <xdr:nvPicPr>
        <xdr:cNvPr id="30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144</xdr:row>
      <xdr:rowOff>0</xdr:rowOff>
    </xdr:from>
    <xdr:ext cx="914400" cy="228600"/>
    <xdr:pic>
      <xdr:nvPicPr>
        <xdr:cNvPr id="31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144</xdr:row>
      <xdr:rowOff>0</xdr:rowOff>
    </xdr:from>
    <xdr:ext cx="914400" cy="228600"/>
    <xdr:pic>
      <xdr:nvPicPr>
        <xdr:cNvPr id="32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144</xdr:row>
      <xdr:rowOff>0</xdr:rowOff>
    </xdr:from>
    <xdr:ext cx="914400" cy="228600"/>
    <xdr:pic>
      <xdr:nvPicPr>
        <xdr:cNvPr id="33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144</xdr:row>
      <xdr:rowOff>0</xdr:rowOff>
    </xdr:from>
    <xdr:ext cx="914400" cy="228600"/>
    <xdr:pic>
      <xdr:nvPicPr>
        <xdr:cNvPr id="34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144</xdr:row>
      <xdr:rowOff>0</xdr:rowOff>
    </xdr:from>
    <xdr:ext cx="914400" cy="228600"/>
    <xdr:pic>
      <xdr:nvPicPr>
        <xdr:cNvPr id="35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146</xdr:row>
      <xdr:rowOff>0</xdr:rowOff>
    </xdr:from>
    <xdr:ext cx="914400" cy="228600"/>
    <xdr:pic>
      <xdr:nvPicPr>
        <xdr:cNvPr id="36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146</xdr:row>
      <xdr:rowOff>0</xdr:rowOff>
    </xdr:from>
    <xdr:ext cx="914400" cy="228600"/>
    <xdr:pic>
      <xdr:nvPicPr>
        <xdr:cNvPr id="37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146</xdr:row>
      <xdr:rowOff>0</xdr:rowOff>
    </xdr:from>
    <xdr:ext cx="914400" cy="228600"/>
    <xdr:pic>
      <xdr:nvPicPr>
        <xdr:cNvPr id="38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39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9306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40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9306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75</xdr:row>
      <xdr:rowOff>0</xdr:rowOff>
    </xdr:from>
    <xdr:ext cx="914400" cy="228600"/>
    <xdr:pic>
      <xdr:nvPicPr>
        <xdr:cNvPr id="41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69306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42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02531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43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02531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76</xdr:row>
      <xdr:rowOff>0</xdr:rowOff>
    </xdr:from>
    <xdr:ext cx="914400" cy="228600"/>
    <xdr:pic>
      <xdr:nvPicPr>
        <xdr:cNvPr id="44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202531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45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7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46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7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76</xdr:row>
      <xdr:rowOff>0</xdr:rowOff>
    </xdr:from>
    <xdr:ext cx="914400" cy="228600"/>
    <xdr:pic>
      <xdr:nvPicPr>
        <xdr:cNvPr id="47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47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48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49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76</xdr:row>
      <xdr:rowOff>0</xdr:rowOff>
    </xdr:from>
    <xdr:ext cx="914400" cy="228600"/>
    <xdr:pic>
      <xdr:nvPicPr>
        <xdr:cNvPr id="50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51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52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76</xdr:row>
      <xdr:rowOff>0</xdr:rowOff>
    </xdr:from>
    <xdr:ext cx="914400" cy="228600"/>
    <xdr:pic>
      <xdr:nvPicPr>
        <xdr:cNvPr id="53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54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55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76</xdr:row>
      <xdr:rowOff>0</xdr:rowOff>
    </xdr:from>
    <xdr:ext cx="914400" cy="228600"/>
    <xdr:pic>
      <xdr:nvPicPr>
        <xdr:cNvPr id="56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57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58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76</xdr:row>
      <xdr:rowOff>0</xdr:rowOff>
    </xdr:from>
    <xdr:ext cx="914400" cy="228600"/>
    <xdr:pic>
      <xdr:nvPicPr>
        <xdr:cNvPr id="59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60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61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76</xdr:row>
      <xdr:rowOff>0</xdr:rowOff>
    </xdr:from>
    <xdr:ext cx="914400" cy="228600"/>
    <xdr:pic>
      <xdr:nvPicPr>
        <xdr:cNvPr id="62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63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64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76</xdr:row>
      <xdr:rowOff>0</xdr:rowOff>
    </xdr:from>
    <xdr:ext cx="914400" cy="228600"/>
    <xdr:pic>
      <xdr:nvPicPr>
        <xdr:cNvPr id="65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66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67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76</xdr:row>
      <xdr:rowOff>0</xdr:rowOff>
    </xdr:from>
    <xdr:ext cx="914400" cy="228600"/>
    <xdr:pic>
      <xdr:nvPicPr>
        <xdr:cNvPr id="68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69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70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76</xdr:row>
      <xdr:rowOff>0</xdr:rowOff>
    </xdr:from>
    <xdr:ext cx="914400" cy="228600"/>
    <xdr:pic>
      <xdr:nvPicPr>
        <xdr:cNvPr id="71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72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73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76</xdr:row>
      <xdr:rowOff>0</xdr:rowOff>
    </xdr:from>
    <xdr:ext cx="914400" cy="228600"/>
    <xdr:pic>
      <xdr:nvPicPr>
        <xdr:cNvPr id="74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75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76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76</xdr:row>
      <xdr:rowOff>0</xdr:rowOff>
    </xdr:from>
    <xdr:ext cx="914400" cy="228600"/>
    <xdr:pic>
      <xdr:nvPicPr>
        <xdr:cNvPr id="77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78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79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76</xdr:row>
      <xdr:rowOff>0</xdr:rowOff>
    </xdr:from>
    <xdr:ext cx="914400" cy="228600"/>
    <xdr:pic>
      <xdr:nvPicPr>
        <xdr:cNvPr id="80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81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82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76</xdr:row>
      <xdr:rowOff>0</xdr:rowOff>
    </xdr:from>
    <xdr:ext cx="914400" cy="228600"/>
    <xdr:pic>
      <xdr:nvPicPr>
        <xdr:cNvPr id="83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84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85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76</xdr:row>
      <xdr:rowOff>0</xdr:rowOff>
    </xdr:from>
    <xdr:ext cx="914400" cy="228600"/>
    <xdr:pic>
      <xdr:nvPicPr>
        <xdr:cNvPr id="86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87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88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76</xdr:row>
      <xdr:rowOff>0</xdr:rowOff>
    </xdr:from>
    <xdr:ext cx="914400" cy="228600"/>
    <xdr:pic>
      <xdr:nvPicPr>
        <xdr:cNvPr id="89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90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91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77</xdr:row>
      <xdr:rowOff>0</xdr:rowOff>
    </xdr:from>
    <xdr:ext cx="914400" cy="228600"/>
    <xdr:pic>
      <xdr:nvPicPr>
        <xdr:cNvPr id="92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93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94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76</xdr:row>
      <xdr:rowOff>0</xdr:rowOff>
    </xdr:from>
    <xdr:ext cx="914400" cy="228600"/>
    <xdr:pic>
      <xdr:nvPicPr>
        <xdr:cNvPr id="95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96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97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76</xdr:row>
      <xdr:rowOff>0</xdr:rowOff>
    </xdr:from>
    <xdr:ext cx="914400" cy="228600"/>
    <xdr:pic>
      <xdr:nvPicPr>
        <xdr:cNvPr id="98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99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100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77</xdr:row>
      <xdr:rowOff>0</xdr:rowOff>
    </xdr:from>
    <xdr:ext cx="914400" cy="228600"/>
    <xdr:pic>
      <xdr:nvPicPr>
        <xdr:cNvPr id="101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144</xdr:row>
      <xdr:rowOff>0</xdr:rowOff>
    </xdr:from>
    <xdr:ext cx="914400" cy="228600"/>
    <xdr:pic>
      <xdr:nvPicPr>
        <xdr:cNvPr id="102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144</xdr:row>
      <xdr:rowOff>0</xdr:rowOff>
    </xdr:from>
    <xdr:ext cx="914400" cy="228600"/>
    <xdr:pic>
      <xdr:nvPicPr>
        <xdr:cNvPr id="103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144</xdr:row>
      <xdr:rowOff>0</xdr:rowOff>
    </xdr:from>
    <xdr:ext cx="914400" cy="228600"/>
    <xdr:pic>
      <xdr:nvPicPr>
        <xdr:cNvPr id="104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14400" cy="228600"/>
    <xdr:pic>
      <xdr:nvPicPr>
        <xdr:cNvPr id="105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14400" cy="228600"/>
    <xdr:pic>
      <xdr:nvPicPr>
        <xdr:cNvPr id="106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141</xdr:row>
      <xdr:rowOff>0</xdr:rowOff>
    </xdr:from>
    <xdr:ext cx="914400" cy="228600"/>
    <xdr:pic>
      <xdr:nvPicPr>
        <xdr:cNvPr id="107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142</xdr:row>
      <xdr:rowOff>0</xdr:rowOff>
    </xdr:from>
    <xdr:ext cx="914400" cy="228600"/>
    <xdr:pic>
      <xdr:nvPicPr>
        <xdr:cNvPr id="108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142</xdr:row>
      <xdr:rowOff>0</xdr:rowOff>
    </xdr:from>
    <xdr:ext cx="914400" cy="228600"/>
    <xdr:pic>
      <xdr:nvPicPr>
        <xdr:cNvPr id="109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142</xdr:row>
      <xdr:rowOff>0</xdr:rowOff>
    </xdr:from>
    <xdr:ext cx="914400" cy="228600"/>
    <xdr:pic>
      <xdr:nvPicPr>
        <xdr:cNvPr id="110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142</xdr:row>
      <xdr:rowOff>0</xdr:rowOff>
    </xdr:from>
    <xdr:ext cx="914400" cy="228600"/>
    <xdr:pic>
      <xdr:nvPicPr>
        <xdr:cNvPr id="111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142</xdr:row>
      <xdr:rowOff>0</xdr:rowOff>
    </xdr:from>
    <xdr:ext cx="914400" cy="228600"/>
    <xdr:pic>
      <xdr:nvPicPr>
        <xdr:cNvPr id="112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142</xdr:row>
      <xdr:rowOff>0</xdr:rowOff>
    </xdr:from>
    <xdr:ext cx="914400" cy="228600"/>
    <xdr:pic>
      <xdr:nvPicPr>
        <xdr:cNvPr id="113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142</xdr:row>
      <xdr:rowOff>0</xdr:rowOff>
    </xdr:from>
    <xdr:ext cx="914400" cy="228600"/>
    <xdr:pic>
      <xdr:nvPicPr>
        <xdr:cNvPr id="114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142</xdr:row>
      <xdr:rowOff>0</xdr:rowOff>
    </xdr:from>
    <xdr:ext cx="914400" cy="228600"/>
    <xdr:pic>
      <xdr:nvPicPr>
        <xdr:cNvPr id="115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142</xdr:row>
      <xdr:rowOff>0</xdr:rowOff>
    </xdr:from>
    <xdr:ext cx="914400" cy="228600"/>
    <xdr:pic>
      <xdr:nvPicPr>
        <xdr:cNvPr id="116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142</xdr:row>
      <xdr:rowOff>0</xdr:rowOff>
    </xdr:from>
    <xdr:ext cx="914400" cy="228600"/>
    <xdr:pic>
      <xdr:nvPicPr>
        <xdr:cNvPr id="117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142</xdr:row>
      <xdr:rowOff>0</xdr:rowOff>
    </xdr:from>
    <xdr:ext cx="914400" cy="228600"/>
    <xdr:pic>
      <xdr:nvPicPr>
        <xdr:cNvPr id="118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142</xdr:row>
      <xdr:rowOff>0</xdr:rowOff>
    </xdr:from>
    <xdr:ext cx="914400" cy="228600"/>
    <xdr:pic>
      <xdr:nvPicPr>
        <xdr:cNvPr id="119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228600"/>
    <xdr:pic>
      <xdr:nvPicPr>
        <xdr:cNvPr id="120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3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228600"/>
    <xdr:pic>
      <xdr:nvPicPr>
        <xdr:cNvPr id="121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3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143</xdr:row>
      <xdr:rowOff>0</xdr:rowOff>
    </xdr:from>
    <xdr:ext cx="914400" cy="228600"/>
    <xdr:pic>
      <xdr:nvPicPr>
        <xdr:cNvPr id="122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83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137</xdr:row>
      <xdr:rowOff>0</xdr:rowOff>
    </xdr:from>
    <xdr:ext cx="921014" cy="220662"/>
    <xdr:pic>
      <xdr:nvPicPr>
        <xdr:cNvPr id="123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137</xdr:row>
      <xdr:rowOff>0</xdr:rowOff>
    </xdr:from>
    <xdr:ext cx="921014" cy="220662"/>
    <xdr:pic>
      <xdr:nvPicPr>
        <xdr:cNvPr id="124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137</xdr:row>
      <xdr:rowOff>0</xdr:rowOff>
    </xdr:from>
    <xdr:ext cx="921014" cy="220662"/>
    <xdr:pic>
      <xdr:nvPicPr>
        <xdr:cNvPr id="125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228600"/>
    <xdr:pic>
      <xdr:nvPicPr>
        <xdr:cNvPr id="126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228600"/>
    <xdr:pic>
      <xdr:nvPicPr>
        <xdr:cNvPr id="127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143</xdr:row>
      <xdr:rowOff>0</xdr:rowOff>
    </xdr:from>
    <xdr:ext cx="914400" cy="228600"/>
    <xdr:pic>
      <xdr:nvPicPr>
        <xdr:cNvPr id="128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21014" cy="220662"/>
    <xdr:pic>
      <xdr:nvPicPr>
        <xdr:cNvPr id="129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21014" cy="220662"/>
    <xdr:pic>
      <xdr:nvPicPr>
        <xdr:cNvPr id="130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143</xdr:row>
      <xdr:rowOff>0</xdr:rowOff>
    </xdr:from>
    <xdr:ext cx="921014" cy="220662"/>
    <xdr:pic>
      <xdr:nvPicPr>
        <xdr:cNvPr id="131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14400" cy="228600"/>
    <xdr:pic>
      <xdr:nvPicPr>
        <xdr:cNvPr id="132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14400" cy="228600"/>
    <xdr:pic>
      <xdr:nvPicPr>
        <xdr:cNvPr id="133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141</xdr:row>
      <xdr:rowOff>0</xdr:rowOff>
    </xdr:from>
    <xdr:ext cx="914400" cy="228600"/>
    <xdr:pic>
      <xdr:nvPicPr>
        <xdr:cNvPr id="134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21014" cy="220662"/>
    <xdr:pic>
      <xdr:nvPicPr>
        <xdr:cNvPr id="135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21014" cy="220662"/>
    <xdr:pic>
      <xdr:nvPicPr>
        <xdr:cNvPr id="136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141</xdr:row>
      <xdr:rowOff>0</xdr:rowOff>
    </xdr:from>
    <xdr:ext cx="921014" cy="220662"/>
    <xdr:pic>
      <xdr:nvPicPr>
        <xdr:cNvPr id="137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21014" cy="220662"/>
    <xdr:pic>
      <xdr:nvPicPr>
        <xdr:cNvPr id="138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21014" cy="220662"/>
    <xdr:pic>
      <xdr:nvPicPr>
        <xdr:cNvPr id="139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141</xdr:row>
      <xdr:rowOff>0</xdr:rowOff>
    </xdr:from>
    <xdr:ext cx="921014" cy="220662"/>
    <xdr:pic>
      <xdr:nvPicPr>
        <xdr:cNvPr id="140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228600"/>
    <xdr:pic>
      <xdr:nvPicPr>
        <xdr:cNvPr id="141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228600"/>
    <xdr:pic>
      <xdr:nvPicPr>
        <xdr:cNvPr id="142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143</xdr:row>
      <xdr:rowOff>0</xdr:rowOff>
    </xdr:from>
    <xdr:ext cx="914400" cy="228600"/>
    <xdr:pic>
      <xdr:nvPicPr>
        <xdr:cNvPr id="143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21014" cy="220662"/>
    <xdr:pic>
      <xdr:nvPicPr>
        <xdr:cNvPr id="144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21014" cy="220662"/>
    <xdr:pic>
      <xdr:nvPicPr>
        <xdr:cNvPr id="145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143</xdr:row>
      <xdr:rowOff>0</xdr:rowOff>
    </xdr:from>
    <xdr:ext cx="921014" cy="220662"/>
    <xdr:pic>
      <xdr:nvPicPr>
        <xdr:cNvPr id="146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137</xdr:row>
      <xdr:rowOff>0</xdr:rowOff>
    </xdr:from>
    <xdr:ext cx="921014" cy="220662"/>
    <xdr:pic>
      <xdr:nvPicPr>
        <xdr:cNvPr id="147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137</xdr:row>
      <xdr:rowOff>0</xdr:rowOff>
    </xdr:from>
    <xdr:ext cx="921014" cy="220662"/>
    <xdr:pic>
      <xdr:nvPicPr>
        <xdr:cNvPr id="148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137</xdr:row>
      <xdr:rowOff>0</xdr:rowOff>
    </xdr:from>
    <xdr:ext cx="921014" cy="220662"/>
    <xdr:pic>
      <xdr:nvPicPr>
        <xdr:cNvPr id="149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228600"/>
    <xdr:pic>
      <xdr:nvPicPr>
        <xdr:cNvPr id="150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228600"/>
    <xdr:pic>
      <xdr:nvPicPr>
        <xdr:cNvPr id="151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143</xdr:row>
      <xdr:rowOff>0</xdr:rowOff>
    </xdr:from>
    <xdr:ext cx="914400" cy="228600"/>
    <xdr:pic>
      <xdr:nvPicPr>
        <xdr:cNvPr id="152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21014" cy="220662"/>
    <xdr:pic>
      <xdr:nvPicPr>
        <xdr:cNvPr id="153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21014" cy="220662"/>
    <xdr:pic>
      <xdr:nvPicPr>
        <xdr:cNvPr id="154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143</xdr:row>
      <xdr:rowOff>0</xdr:rowOff>
    </xdr:from>
    <xdr:ext cx="921014" cy="220662"/>
    <xdr:pic>
      <xdr:nvPicPr>
        <xdr:cNvPr id="155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21014" cy="220662"/>
    <xdr:pic>
      <xdr:nvPicPr>
        <xdr:cNvPr id="156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21014" cy="220662"/>
    <xdr:pic>
      <xdr:nvPicPr>
        <xdr:cNvPr id="157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143</xdr:row>
      <xdr:rowOff>0</xdr:rowOff>
    </xdr:from>
    <xdr:ext cx="921014" cy="220662"/>
    <xdr:pic>
      <xdr:nvPicPr>
        <xdr:cNvPr id="158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14400" cy="228600"/>
    <xdr:pic>
      <xdr:nvPicPr>
        <xdr:cNvPr id="159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14400" cy="228600"/>
    <xdr:pic>
      <xdr:nvPicPr>
        <xdr:cNvPr id="160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141</xdr:row>
      <xdr:rowOff>0</xdr:rowOff>
    </xdr:from>
    <xdr:ext cx="914400" cy="228600"/>
    <xdr:pic>
      <xdr:nvPicPr>
        <xdr:cNvPr id="161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21014" cy="220662"/>
    <xdr:pic>
      <xdr:nvPicPr>
        <xdr:cNvPr id="162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21014" cy="220662"/>
    <xdr:pic>
      <xdr:nvPicPr>
        <xdr:cNvPr id="163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141</xdr:row>
      <xdr:rowOff>0</xdr:rowOff>
    </xdr:from>
    <xdr:ext cx="921014" cy="220662"/>
    <xdr:pic>
      <xdr:nvPicPr>
        <xdr:cNvPr id="164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21014" cy="220662"/>
    <xdr:pic>
      <xdr:nvPicPr>
        <xdr:cNvPr id="165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21014" cy="220662"/>
    <xdr:pic>
      <xdr:nvPicPr>
        <xdr:cNvPr id="166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141</xdr:row>
      <xdr:rowOff>0</xdr:rowOff>
    </xdr:from>
    <xdr:ext cx="921014" cy="220662"/>
    <xdr:pic>
      <xdr:nvPicPr>
        <xdr:cNvPr id="167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21014" cy="220662"/>
    <xdr:pic>
      <xdr:nvPicPr>
        <xdr:cNvPr id="168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21014" cy="220662"/>
    <xdr:pic>
      <xdr:nvPicPr>
        <xdr:cNvPr id="169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141</xdr:row>
      <xdr:rowOff>0</xdr:rowOff>
    </xdr:from>
    <xdr:ext cx="921014" cy="220662"/>
    <xdr:pic>
      <xdr:nvPicPr>
        <xdr:cNvPr id="170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228600"/>
    <xdr:pic>
      <xdr:nvPicPr>
        <xdr:cNvPr id="171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228600"/>
    <xdr:pic>
      <xdr:nvPicPr>
        <xdr:cNvPr id="172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143</xdr:row>
      <xdr:rowOff>0</xdr:rowOff>
    </xdr:from>
    <xdr:ext cx="914400" cy="228600"/>
    <xdr:pic>
      <xdr:nvPicPr>
        <xdr:cNvPr id="173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21014" cy="220662"/>
    <xdr:pic>
      <xdr:nvPicPr>
        <xdr:cNvPr id="174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21014" cy="220662"/>
    <xdr:pic>
      <xdr:nvPicPr>
        <xdr:cNvPr id="175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143</xdr:row>
      <xdr:rowOff>0</xdr:rowOff>
    </xdr:from>
    <xdr:ext cx="921014" cy="220662"/>
    <xdr:pic>
      <xdr:nvPicPr>
        <xdr:cNvPr id="176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21014" cy="220662"/>
    <xdr:pic>
      <xdr:nvPicPr>
        <xdr:cNvPr id="177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21014" cy="220662"/>
    <xdr:pic>
      <xdr:nvPicPr>
        <xdr:cNvPr id="178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143</xdr:row>
      <xdr:rowOff>0</xdr:rowOff>
    </xdr:from>
    <xdr:ext cx="921014" cy="220662"/>
    <xdr:pic>
      <xdr:nvPicPr>
        <xdr:cNvPr id="179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21014" cy="220662"/>
    <xdr:pic>
      <xdr:nvPicPr>
        <xdr:cNvPr id="180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21014" cy="220662"/>
    <xdr:pic>
      <xdr:nvPicPr>
        <xdr:cNvPr id="181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143</xdr:row>
      <xdr:rowOff>0</xdr:rowOff>
    </xdr:from>
    <xdr:ext cx="921014" cy="220662"/>
    <xdr:pic>
      <xdr:nvPicPr>
        <xdr:cNvPr id="182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145</xdr:row>
      <xdr:rowOff>0</xdr:rowOff>
    </xdr:from>
    <xdr:ext cx="914400" cy="228600"/>
    <xdr:pic>
      <xdr:nvPicPr>
        <xdr:cNvPr id="183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145</xdr:row>
      <xdr:rowOff>0</xdr:rowOff>
    </xdr:from>
    <xdr:ext cx="914400" cy="228600"/>
    <xdr:pic>
      <xdr:nvPicPr>
        <xdr:cNvPr id="184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145</xdr:row>
      <xdr:rowOff>0</xdr:rowOff>
    </xdr:from>
    <xdr:ext cx="914400" cy="228600"/>
    <xdr:pic>
      <xdr:nvPicPr>
        <xdr:cNvPr id="185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145</xdr:row>
      <xdr:rowOff>0</xdr:rowOff>
    </xdr:from>
    <xdr:ext cx="921014" cy="220662"/>
    <xdr:pic>
      <xdr:nvPicPr>
        <xdr:cNvPr id="186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145</xdr:row>
      <xdr:rowOff>0</xdr:rowOff>
    </xdr:from>
    <xdr:ext cx="921014" cy="220662"/>
    <xdr:pic>
      <xdr:nvPicPr>
        <xdr:cNvPr id="187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145</xdr:row>
      <xdr:rowOff>0</xdr:rowOff>
    </xdr:from>
    <xdr:ext cx="921014" cy="220662"/>
    <xdr:pic>
      <xdr:nvPicPr>
        <xdr:cNvPr id="188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145</xdr:row>
      <xdr:rowOff>0</xdr:rowOff>
    </xdr:from>
    <xdr:ext cx="921014" cy="220662"/>
    <xdr:pic>
      <xdr:nvPicPr>
        <xdr:cNvPr id="189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145</xdr:row>
      <xdr:rowOff>0</xdr:rowOff>
    </xdr:from>
    <xdr:ext cx="921014" cy="220662"/>
    <xdr:pic>
      <xdr:nvPicPr>
        <xdr:cNvPr id="190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145</xdr:row>
      <xdr:rowOff>0</xdr:rowOff>
    </xdr:from>
    <xdr:ext cx="921014" cy="220662"/>
    <xdr:pic>
      <xdr:nvPicPr>
        <xdr:cNvPr id="191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192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193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14400" cy="228600"/>
    <xdr:pic>
      <xdr:nvPicPr>
        <xdr:cNvPr id="194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195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196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14400" cy="228600"/>
    <xdr:pic>
      <xdr:nvPicPr>
        <xdr:cNvPr id="197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198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199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14400" cy="228600"/>
    <xdr:pic>
      <xdr:nvPicPr>
        <xdr:cNvPr id="200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01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02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03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04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05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06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07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08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09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10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123</xdr:row>
      <xdr:rowOff>0</xdr:rowOff>
    </xdr:from>
    <xdr:ext cx="914400" cy="228600"/>
    <xdr:pic>
      <xdr:nvPicPr>
        <xdr:cNvPr id="211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123</xdr:row>
      <xdr:rowOff>0</xdr:rowOff>
    </xdr:from>
    <xdr:ext cx="914400" cy="228600"/>
    <xdr:pic>
      <xdr:nvPicPr>
        <xdr:cNvPr id="212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13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14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14400" cy="228600"/>
    <xdr:pic>
      <xdr:nvPicPr>
        <xdr:cNvPr id="215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16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17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14400" cy="228600"/>
    <xdr:pic>
      <xdr:nvPicPr>
        <xdr:cNvPr id="218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219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220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21014" cy="220662"/>
    <xdr:pic>
      <xdr:nvPicPr>
        <xdr:cNvPr id="221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22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23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14400" cy="228600"/>
    <xdr:pic>
      <xdr:nvPicPr>
        <xdr:cNvPr id="224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225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226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21014" cy="220662"/>
    <xdr:pic>
      <xdr:nvPicPr>
        <xdr:cNvPr id="227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28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29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14400" cy="228600"/>
    <xdr:pic>
      <xdr:nvPicPr>
        <xdr:cNvPr id="230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231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232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21014" cy="220662"/>
    <xdr:pic>
      <xdr:nvPicPr>
        <xdr:cNvPr id="233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234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235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21014" cy="220662"/>
    <xdr:pic>
      <xdr:nvPicPr>
        <xdr:cNvPr id="236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37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38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14400" cy="228600"/>
    <xdr:pic>
      <xdr:nvPicPr>
        <xdr:cNvPr id="239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240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241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21014" cy="220662"/>
    <xdr:pic>
      <xdr:nvPicPr>
        <xdr:cNvPr id="242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243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244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21014" cy="220662"/>
    <xdr:pic>
      <xdr:nvPicPr>
        <xdr:cNvPr id="245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246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247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21014" cy="220662"/>
    <xdr:pic>
      <xdr:nvPicPr>
        <xdr:cNvPr id="248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49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50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14400" cy="228600"/>
    <xdr:pic>
      <xdr:nvPicPr>
        <xdr:cNvPr id="251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52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53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14400" cy="228600"/>
    <xdr:pic>
      <xdr:nvPicPr>
        <xdr:cNvPr id="254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55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56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14400" cy="228600"/>
    <xdr:pic>
      <xdr:nvPicPr>
        <xdr:cNvPr id="257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58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59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14400" cy="228600"/>
    <xdr:pic>
      <xdr:nvPicPr>
        <xdr:cNvPr id="260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61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62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14400" cy="228600"/>
    <xdr:pic>
      <xdr:nvPicPr>
        <xdr:cNvPr id="263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64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65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14400" cy="228600"/>
    <xdr:pic>
      <xdr:nvPicPr>
        <xdr:cNvPr id="266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67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68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14400" cy="228600"/>
    <xdr:pic>
      <xdr:nvPicPr>
        <xdr:cNvPr id="269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70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71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14400" cy="228600"/>
    <xdr:pic>
      <xdr:nvPicPr>
        <xdr:cNvPr id="272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73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74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14400" cy="228600"/>
    <xdr:pic>
      <xdr:nvPicPr>
        <xdr:cNvPr id="275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276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277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21014" cy="220662"/>
    <xdr:pic>
      <xdr:nvPicPr>
        <xdr:cNvPr id="278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79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80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14400" cy="228600"/>
    <xdr:pic>
      <xdr:nvPicPr>
        <xdr:cNvPr id="281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282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283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21014" cy="220662"/>
    <xdr:pic>
      <xdr:nvPicPr>
        <xdr:cNvPr id="284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85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86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14400" cy="228600"/>
    <xdr:pic>
      <xdr:nvPicPr>
        <xdr:cNvPr id="287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288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289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21014" cy="220662"/>
    <xdr:pic>
      <xdr:nvPicPr>
        <xdr:cNvPr id="290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291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292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21014" cy="220662"/>
    <xdr:pic>
      <xdr:nvPicPr>
        <xdr:cNvPr id="293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94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14400" cy="228600"/>
    <xdr:pic>
      <xdr:nvPicPr>
        <xdr:cNvPr id="295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14400" cy="228600"/>
    <xdr:pic>
      <xdr:nvPicPr>
        <xdr:cNvPr id="296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297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298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21014" cy="220662"/>
    <xdr:pic>
      <xdr:nvPicPr>
        <xdr:cNvPr id="299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300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301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21014" cy="220662"/>
    <xdr:pic>
      <xdr:nvPicPr>
        <xdr:cNvPr id="302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303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130</xdr:row>
      <xdr:rowOff>0</xdr:rowOff>
    </xdr:from>
    <xdr:ext cx="921014" cy="220662"/>
    <xdr:pic>
      <xdr:nvPicPr>
        <xdr:cNvPr id="304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130</xdr:row>
      <xdr:rowOff>0</xdr:rowOff>
    </xdr:from>
    <xdr:ext cx="921014" cy="220662"/>
    <xdr:pic>
      <xdr:nvPicPr>
        <xdr:cNvPr id="305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06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07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77</xdr:row>
      <xdr:rowOff>0</xdr:rowOff>
    </xdr:from>
    <xdr:ext cx="914400" cy="228600"/>
    <xdr:pic>
      <xdr:nvPicPr>
        <xdr:cNvPr id="308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09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10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77</xdr:row>
      <xdr:rowOff>0</xdr:rowOff>
    </xdr:from>
    <xdr:ext cx="914400" cy="228600"/>
    <xdr:pic>
      <xdr:nvPicPr>
        <xdr:cNvPr id="311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12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13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77</xdr:row>
      <xdr:rowOff>0</xdr:rowOff>
    </xdr:from>
    <xdr:ext cx="914400" cy="228600"/>
    <xdr:pic>
      <xdr:nvPicPr>
        <xdr:cNvPr id="314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15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16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77</xdr:row>
      <xdr:rowOff>0</xdr:rowOff>
    </xdr:from>
    <xdr:ext cx="914400" cy="228600"/>
    <xdr:pic>
      <xdr:nvPicPr>
        <xdr:cNvPr id="317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18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19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77</xdr:row>
      <xdr:rowOff>0</xdr:rowOff>
    </xdr:from>
    <xdr:ext cx="914400" cy="228600"/>
    <xdr:pic>
      <xdr:nvPicPr>
        <xdr:cNvPr id="320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21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22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77</xdr:row>
      <xdr:rowOff>0</xdr:rowOff>
    </xdr:from>
    <xdr:ext cx="914400" cy="228600"/>
    <xdr:pic>
      <xdr:nvPicPr>
        <xdr:cNvPr id="323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24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25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77</xdr:row>
      <xdr:rowOff>0</xdr:rowOff>
    </xdr:from>
    <xdr:ext cx="914400" cy="228600"/>
    <xdr:pic>
      <xdr:nvPicPr>
        <xdr:cNvPr id="326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27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28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77</xdr:row>
      <xdr:rowOff>0</xdr:rowOff>
    </xdr:from>
    <xdr:ext cx="914400" cy="228600"/>
    <xdr:pic>
      <xdr:nvPicPr>
        <xdr:cNvPr id="329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30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31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77</xdr:row>
      <xdr:rowOff>0</xdr:rowOff>
    </xdr:from>
    <xdr:ext cx="914400" cy="228600"/>
    <xdr:pic>
      <xdr:nvPicPr>
        <xdr:cNvPr id="332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33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34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77</xdr:row>
      <xdr:rowOff>0</xdr:rowOff>
    </xdr:from>
    <xdr:ext cx="914400" cy="228600"/>
    <xdr:pic>
      <xdr:nvPicPr>
        <xdr:cNvPr id="335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36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37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77</xdr:row>
      <xdr:rowOff>0</xdr:rowOff>
    </xdr:from>
    <xdr:ext cx="914400" cy="228600"/>
    <xdr:pic>
      <xdr:nvPicPr>
        <xdr:cNvPr id="338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39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40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77</xdr:row>
      <xdr:rowOff>0</xdr:rowOff>
    </xdr:from>
    <xdr:ext cx="914400" cy="228600"/>
    <xdr:pic>
      <xdr:nvPicPr>
        <xdr:cNvPr id="341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42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43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77</xdr:row>
      <xdr:rowOff>0</xdr:rowOff>
    </xdr:from>
    <xdr:ext cx="914400" cy="228600"/>
    <xdr:pic>
      <xdr:nvPicPr>
        <xdr:cNvPr id="344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45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46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77</xdr:row>
      <xdr:rowOff>0</xdr:rowOff>
    </xdr:from>
    <xdr:ext cx="914400" cy="228600"/>
    <xdr:pic>
      <xdr:nvPicPr>
        <xdr:cNvPr id="347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48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49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77</xdr:row>
      <xdr:rowOff>0</xdr:rowOff>
    </xdr:from>
    <xdr:ext cx="914400" cy="228600"/>
    <xdr:pic>
      <xdr:nvPicPr>
        <xdr:cNvPr id="350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51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52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77</xdr:row>
      <xdr:rowOff>0</xdr:rowOff>
    </xdr:from>
    <xdr:ext cx="914400" cy="228600"/>
    <xdr:pic>
      <xdr:nvPicPr>
        <xdr:cNvPr id="353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78</xdr:row>
      <xdr:rowOff>0</xdr:rowOff>
    </xdr:from>
    <xdr:ext cx="914400" cy="228600"/>
    <xdr:pic>
      <xdr:nvPicPr>
        <xdr:cNvPr id="354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78</xdr:row>
      <xdr:rowOff>0</xdr:rowOff>
    </xdr:from>
    <xdr:ext cx="914400" cy="228600"/>
    <xdr:pic>
      <xdr:nvPicPr>
        <xdr:cNvPr id="355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78</xdr:row>
      <xdr:rowOff>0</xdr:rowOff>
    </xdr:from>
    <xdr:ext cx="914400" cy="228600"/>
    <xdr:pic>
      <xdr:nvPicPr>
        <xdr:cNvPr id="356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57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58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77</xdr:row>
      <xdr:rowOff>0</xdr:rowOff>
    </xdr:from>
    <xdr:ext cx="914400" cy="228600"/>
    <xdr:pic>
      <xdr:nvPicPr>
        <xdr:cNvPr id="359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60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77</xdr:row>
      <xdr:rowOff>0</xdr:rowOff>
    </xdr:from>
    <xdr:ext cx="914400" cy="228600"/>
    <xdr:pic>
      <xdr:nvPicPr>
        <xdr:cNvPr id="361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77</xdr:row>
      <xdr:rowOff>0</xdr:rowOff>
    </xdr:from>
    <xdr:ext cx="914400" cy="228600"/>
    <xdr:pic>
      <xdr:nvPicPr>
        <xdr:cNvPr id="362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78</xdr:row>
      <xdr:rowOff>0</xdr:rowOff>
    </xdr:from>
    <xdr:ext cx="914400" cy="228600"/>
    <xdr:pic>
      <xdr:nvPicPr>
        <xdr:cNvPr id="363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78</xdr:row>
      <xdr:rowOff>0</xdr:rowOff>
    </xdr:from>
    <xdr:ext cx="914400" cy="228600"/>
    <xdr:pic>
      <xdr:nvPicPr>
        <xdr:cNvPr id="364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78</xdr:row>
      <xdr:rowOff>0</xdr:rowOff>
    </xdr:from>
    <xdr:ext cx="914400" cy="228600"/>
    <xdr:pic>
      <xdr:nvPicPr>
        <xdr:cNvPr id="365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140</xdr:row>
      <xdr:rowOff>0</xdr:rowOff>
    </xdr:from>
    <xdr:ext cx="914400" cy="228600"/>
    <xdr:pic>
      <xdr:nvPicPr>
        <xdr:cNvPr id="366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140</xdr:row>
      <xdr:rowOff>0</xdr:rowOff>
    </xdr:from>
    <xdr:ext cx="914400" cy="228600"/>
    <xdr:pic>
      <xdr:nvPicPr>
        <xdr:cNvPr id="367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140</xdr:row>
      <xdr:rowOff>0</xdr:rowOff>
    </xdr:from>
    <xdr:ext cx="914400" cy="228600"/>
    <xdr:pic>
      <xdr:nvPicPr>
        <xdr:cNvPr id="368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139</xdr:row>
      <xdr:rowOff>0</xdr:rowOff>
    </xdr:from>
    <xdr:ext cx="914400" cy="228600"/>
    <xdr:pic>
      <xdr:nvPicPr>
        <xdr:cNvPr id="369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139</xdr:row>
      <xdr:rowOff>0</xdr:rowOff>
    </xdr:from>
    <xdr:ext cx="914400" cy="228600"/>
    <xdr:pic>
      <xdr:nvPicPr>
        <xdr:cNvPr id="370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139</xdr:row>
      <xdr:rowOff>0</xdr:rowOff>
    </xdr:from>
    <xdr:ext cx="914400" cy="228600"/>
    <xdr:pic>
      <xdr:nvPicPr>
        <xdr:cNvPr id="371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139</xdr:row>
      <xdr:rowOff>0</xdr:rowOff>
    </xdr:from>
    <xdr:ext cx="921014" cy="220662"/>
    <xdr:pic>
      <xdr:nvPicPr>
        <xdr:cNvPr id="372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139</xdr:row>
      <xdr:rowOff>0</xdr:rowOff>
    </xdr:from>
    <xdr:ext cx="921014" cy="220662"/>
    <xdr:pic>
      <xdr:nvPicPr>
        <xdr:cNvPr id="373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139</xdr:row>
      <xdr:rowOff>0</xdr:rowOff>
    </xdr:from>
    <xdr:ext cx="921014" cy="220662"/>
    <xdr:pic>
      <xdr:nvPicPr>
        <xdr:cNvPr id="374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139</xdr:row>
      <xdr:rowOff>0</xdr:rowOff>
    </xdr:from>
    <xdr:ext cx="921014" cy="220662"/>
    <xdr:pic>
      <xdr:nvPicPr>
        <xdr:cNvPr id="375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139</xdr:row>
      <xdr:rowOff>0</xdr:rowOff>
    </xdr:from>
    <xdr:ext cx="921014" cy="220662"/>
    <xdr:pic>
      <xdr:nvPicPr>
        <xdr:cNvPr id="376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139</xdr:row>
      <xdr:rowOff>0</xdr:rowOff>
    </xdr:from>
    <xdr:ext cx="921014" cy="220662"/>
    <xdr:pic>
      <xdr:nvPicPr>
        <xdr:cNvPr id="377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14400" cy="228600"/>
    <xdr:pic>
      <xdr:nvPicPr>
        <xdr:cNvPr id="378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14400" cy="228600"/>
    <xdr:pic>
      <xdr:nvPicPr>
        <xdr:cNvPr id="379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141</xdr:row>
      <xdr:rowOff>0</xdr:rowOff>
    </xdr:from>
    <xdr:ext cx="914400" cy="228600"/>
    <xdr:pic>
      <xdr:nvPicPr>
        <xdr:cNvPr id="380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140</xdr:row>
      <xdr:rowOff>0</xdr:rowOff>
    </xdr:from>
    <xdr:ext cx="914400" cy="228600"/>
    <xdr:pic>
      <xdr:nvPicPr>
        <xdr:cNvPr id="381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140</xdr:row>
      <xdr:rowOff>0</xdr:rowOff>
    </xdr:from>
    <xdr:ext cx="914400" cy="228600"/>
    <xdr:pic>
      <xdr:nvPicPr>
        <xdr:cNvPr id="382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140</xdr:row>
      <xdr:rowOff>0</xdr:rowOff>
    </xdr:from>
    <xdr:ext cx="914400" cy="228600"/>
    <xdr:pic>
      <xdr:nvPicPr>
        <xdr:cNvPr id="383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140</xdr:row>
      <xdr:rowOff>0</xdr:rowOff>
    </xdr:from>
    <xdr:ext cx="921014" cy="220662"/>
    <xdr:pic>
      <xdr:nvPicPr>
        <xdr:cNvPr id="384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140</xdr:row>
      <xdr:rowOff>0</xdr:rowOff>
    </xdr:from>
    <xdr:ext cx="921014" cy="220662"/>
    <xdr:pic>
      <xdr:nvPicPr>
        <xdr:cNvPr id="385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140</xdr:row>
      <xdr:rowOff>0</xdr:rowOff>
    </xdr:from>
    <xdr:ext cx="921014" cy="220662"/>
    <xdr:pic>
      <xdr:nvPicPr>
        <xdr:cNvPr id="386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140</xdr:row>
      <xdr:rowOff>0</xdr:rowOff>
    </xdr:from>
    <xdr:ext cx="921014" cy="220662"/>
    <xdr:pic>
      <xdr:nvPicPr>
        <xdr:cNvPr id="387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140</xdr:row>
      <xdr:rowOff>0</xdr:rowOff>
    </xdr:from>
    <xdr:ext cx="921014" cy="220662"/>
    <xdr:pic>
      <xdr:nvPicPr>
        <xdr:cNvPr id="388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140</xdr:row>
      <xdr:rowOff>0</xdr:rowOff>
    </xdr:from>
    <xdr:ext cx="921014" cy="220662"/>
    <xdr:pic>
      <xdr:nvPicPr>
        <xdr:cNvPr id="389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142</xdr:row>
      <xdr:rowOff>0</xdr:rowOff>
    </xdr:from>
    <xdr:ext cx="914400" cy="228600"/>
    <xdr:pic>
      <xdr:nvPicPr>
        <xdr:cNvPr id="390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142</xdr:row>
      <xdr:rowOff>0</xdr:rowOff>
    </xdr:from>
    <xdr:ext cx="914400" cy="228600"/>
    <xdr:pic>
      <xdr:nvPicPr>
        <xdr:cNvPr id="391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142</xdr:row>
      <xdr:rowOff>0</xdr:rowOff>
    </xdr:from>
    <xdr:ext cx="914400" cy="228600"/>
    <xdr:pic>
      <xdr:nvPicPr>
        <xdr:cNvPr id="392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14400" cy="228600"/>
    <xdr:pic>
      <xdr:nvPicPr>
        <xdr:cNvPr id="393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14400" cy="228600"/>
    <xdr:pic>
      <xdr:nvPicPr>
        <xdr:cNvPr id="394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141</xdr:row>
      <xdr:rowOff>0</xdr:rowOff>
    </xdr:from>
    <xdr:ext cx="914400" cy="228600"/>
    <xdr:pic>
      <xdr:nvPicPr>
        <xdr:cNvPr id="395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21014" cy="220662"/>
    <xdr:pic>
      <xdr:nvPicPr>
        <xdr:cNvPr id="396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21014" cy="220662"/>
    <xdr:pic>
      <xdr:nvPicPr>
        <xdr:cNvPr id="397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141</xdr:row>
      <xdr:rowOff>0</xdr:rowOff>
    </xdr:from>
    <xdr:ext cx="921014" cy="220662"/>
    <xdr:pic>
      <xdr:nvPicPr>
        <xdr:cNvPr id="398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21014" cy="220662"/>
    <xdr:pic>
      <xdr:nvPicPr>
        <xdr:cNvPr id="399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141</xdr:row>
      <xdr:rowOff>0</xdr:rowOff>
    </xdr:from>
    <xdr:ext cx="921014" cy="220662"/>
    <xdr:pic>
      <xdr:nvPicPr>
        <xdr:cNvPr id="400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141</xdr:row>
      <xdr:rowOff>0</xdr:rowOff>
    </xdr:from>
    <xdr:ext cx="921014" cy="220662"/>
    <xdr:pic>
      <xdr:nvPicPr>
        <xdr:cNvPr id="401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228600"/>
    <xdr:pic>
      <xdr:nvPicPr>
        <xdr:cNvPr id="402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228600"/>
    <xdr:pic>
      <xdr:nvPicPr>
        <xdr:cNvPr id="403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143</xdr:row>
      <xdr:rowOff>0</xdr:rowOff>
    </xdr:from>
    <xdr:ext cx="914400" cy="228600"/>
    <xdr:pic>
      <xdr:nvPicPr>
        <xdr:cNvPr id="404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142</xdr:row>
      <xdr:rowOff>0</xdr:rowOff>
    </xdr:from>
    <xdr:ext cx="914400" cy="228600"/>
    <xdr:pic>
      <xdr:nvPicPr>
        <xdr:cNvPr id="405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142</xdr:row>
      <xdr:rowOff>0</xdr:rowOff>
    </xdr:from>
    <xdr:ext cx="914400" cy="228600"/>
    <xdr:pic>
      <xdr:nvPicPr>
        <xdr:cNvPr id="406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142</xdr:row>
      <xdr:rowOff>0</xdr:rowOff>
    </xdr:from>
    <xdr:ext cx="914400" cy="228600"/>
    <xdr:pic>
      <xdr:nvPicPr>
        <xdr:cNvPr id="407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142</xdr:row>
      <xdr:rowOff>0</xdr:rowOff>
    </xdr:from>
    <xdr:ext cx="921014" cy="220662"/>
    <xdr:pic>
      <xdr:nvPicPr>
        <xdr:cNvPr id="408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142</xdr:row>
      <xdr:rowOff>0</xdr:rowOff>
    </xdr:from>
    <xdr:ext cx="921014" cy="220662"/>
    <xdr:pic>
      <xdr:nvPicPr>
        <xdr:cNvPr id="409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142</xdr:row>
      <xdr:rowOff>0</xdr:rowOff>
    </xdr:from>
    <xdr:ext cx="921014" cy="220662"/>
    <xdr:pic>
      <xdr:nvPicPr>
        <xdr:cNvPr id="410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142</xdr:row>
      <xdr:rowOff>0</xdr:rowOff>
    </xdr:from>
    <xdr:ext cx="921014" cy="220662"/>
    <xdr:pic>
      <xdr:nvPicPr>
        <xdr:cNvPr id="411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142</xdr:row>
      <xdr:rowOff>0</xdr:rowOff>
    </xdr:from>
    <xdr:ext cx="921014" cy="220662"/>
    <xdr:pic>
      <xdr:nvPicPr>
        <xdr:cNvPr id="412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142</xdr:row>
      <xdr:rowOff>0</xdr:rowOff>
    </xdr:from>
    <xdr:ext cx="921014" cy="220662"/>
    <xdr:pic>
      <xdr:nvPicPr>
        <xdr:cNvPr id="413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144</xdr:row>
      <xdr:rowOff>0</xdr:rowOff>
    </xdr:from>
    <xdr:ext cx="914400" cy="228600"/>
    <xdr:pic>
      <xdr:nvPicPr>
        <xdr:cNvPr id="414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144</xdr:row>
      <xdr:rowOff>0</xdr:rowOff>
    </xdr:from>
    <xdr:ext cx="914400" cy="228600"/>
    <xdr:pic>
      <xdr:nvPicPr>
        <xdr:cNvPr id="415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144</xdr:row>
      <xdr:rowOff>0</xdr:rowOff>
    </xdr:from>
    <xdr:ext cx="914400" cy="228600"/>
    <xdr:pic>
      <xdr:nvPicPr>
        <xdr:cNvPr id="416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228600"/>
    <xdr:pic>
      <xdr:nvPicPr>
        <xdr:cNvPr id="417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14400" cy="228600"/>
    <xdr:pic>
      <xdr:nvPicPr>
        <xdr:cNvPr id="418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143</xdr:row>
      <xdr:rowOff>0</xdr:rowOff>
    </xdr:from>
    <xdr:ext cx="914400" cy="228600"/>
    <xdr:pic>
      <xdr:nvPicPr>
        <xdr:cNvPr id="419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21014" cy="220662"/>
    <xdr:pic>
      <xdr:nvPicPr>
        <xdr:cNvPr id="420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21014" cy="220662"/>
    <xdr:pic>
      <xdr:nvPicPr>
        <xdr:cNvPr id="421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143</xdr:row>
      <xdr:rowOff>0</xdr:rowOff>
    </xdr:from>
    <xdr:ext cx="921014" cy="220662"/>
    <xdr:pic>
      <xdr:nvPicPr>
        <xdr:cNvPr id="422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21014" cy="220662"/>
    <xdr:pic>
      <xdr:nvPicPr>
        <xdr:cNvPr id="423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143</xdr:row>
      <xdr:rowOff>0</xdr:rowOff>
    </xdr:from>
    <xdr:ext cx="921014" cy="220662"/>
    <xdr:pic>
      <xdr:nvPicPr>
        <xdr:cNvPr id="424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143</xdr:row>
      <xdr:rowOff>0</xdr:rowOff>
    </xdr:from>
    <xdr:ext cx="921014" cy="220662"/>
    <xdr:pic>
      <xdr:nvPicPr>
        <xdr:cNvPr id="425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145</xdr:row>
      <xdr:rowOff>0</xdr:rowOff>
    </xdr:from>
    <xdr:ext cx="914400" cy="228600"/>
    <xdr:pic>
      <xdr:nvPicPr>
        <xdr:cNvPr id="426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145</xdr:row>
      <xdr:rowOff>0</xdr:rowOff>
    </xdr:from>
    <xdr:ext cx="914400" cy="228600"/>
    <xdr:pic>
      <xdr:nvPicPr>
        <xdr:cNvPr id="427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145</xdr:row>
      <xdr:rowOff>0</xdr:rowOff>
    </xdr:from>
    <xdr:ext cx="914400" cy="228600"/>
    <xdr:pic>
      <xdr:nvPicPr>
        <xdr:cNvPr id="428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144</xdr:row>
      <xdr:rowOff>0</xdr:rowOff>
    </xdr:from>
    <xdr:ext cx="914400" cy="228600"/>
    <xdr:pic>
      <xdr:nvPicPr>
        <xdr:cNvPr id="429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144</xdr:row>
      <xdr:rowOff>0</xdr:rowOff>
    </xdr:from>
    <xdr:ext cx="914400" cy="228600"/>
    <xdr:pic>
      <xdr:nvPicPr>
        <xdr:cNvPr id="430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144</xdr:row>
      <xdr:rowOff>0</xdr:rowOff>
    </xdr:from>
    <xdr:ext cx="914400" cy="228600"/>
    <xdr:pic>
      <xdr:nvPicPr>
        <xdr:cNvPr id="431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144</xdr:row>
      <xdr:rowOff>0</xdr:rowOff>
    </xdr:from>
    <xdr:ext cx="921014" cy="220662"/>
    <xdr:pic>
      <xdr:nvPicPr>
        <xdr:cNvPr id="432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144</xdr:row>
      <xdr:rowOff>0</xdr:rowOff>
    </xdr:from>
    <xdr:ext cx="921014" cy="220662"/>
    <xdr:pic>
      <xdr:nvPicPr>
        <xdr:cNvPr id="433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144</xdr:row>
      <xdr:rowOff>0</xdr:rowOff>
    </xdr:from>
    <xdr:ext cx="921014" cy="220662"/>
    <xdr:pic>
      <xdr:nvPicPr>
        <xdr:cNvPr id="434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144</xdr:row>
      <xdr:rowOff>0</xdr:rowOff>
    </xdr:from>
    <xdr:ext cx="921014" cy="220662"/>
    <xdr:pic>
      <xdr:nvPicPr>
        <xdr:cNvPr id="435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144</xdr:row>
      <xdr:rowOff>0</xdr:rowOff>
    </xdr:from>
    <xdr:ext cx="921014" cy="220662"/>
    <xdr:pic>
      <xdr:nvPicPr>
        <xdr:cNvPr id="436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144</xdr:row>
      <xdr:rowOff>0</xdr:rowOff>
    </xdr:from>
    <xdr:ext cx="921014" cy="220662"/>
    <xdr:pic>
      <xdr:nvPicPr>
        <xdr:cNvPr id="437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7"/>
  <sheetViews>
    <sheetView tabSelected="1" zoomScale="90" zoomScaleNormal="90" workbookViewId="0">
      <selection activeCell="I48" sqref="I48"/>
    </sheetView>
  </sheetViews>
  <sheetFormatPr defaultRowHeight="12.75" x14ac:dyDescent="0.2"/>
  <cols>
    <col min="1" max="1" width="7.7109375" customWidth="1"/>
    <col min="2" max="2" width="14.7109375" customWidth="1"/>
    <col min="3" max="3" width="27.140625" customWidth="1"/>
    <col min="4" max="4" width="9.28515625" customWidth="1"/>
    <col min="5" max="6" width="11" bestFit="1" customWidth="1"/>
    <col min="7" max="7" width="11.42578125" bestFit="1" customWidth="1"/>
    <col min="8" max="8" width="13" style="1" customWidth="1"/>
    <col min="9" max="9" width="9.85546875" customWidth="1"/>
    <col min="10" max="10" width="11.140625" customWidth="1"/>
    <col min="11" max="11" width="13" bestFit="1" customWidth="1"/>
    <col min="12" max="16" width="10.85546875" customWidth="1"/>
    <col min="17" max="17" width="11.7109375" bestFit="1" customWidth="1"/>
    <col min="18" max="18" width="12.85546875" style="49" bestFit="1" customWidth="1"/>
    <col min="19" max="19" width="19.42578125" customWidth="1"/>
    <col min="20" max="20" width="72.28515625" bestFit="1" customWidth="1"/>
  </cols>
  <sheetData>
    <row r="1" spans="1:20" x14ac:dyDescent="0.2">
      <c r="C1" s="36"/>
      <c r="D1" s="36"/>
      <c r="E1" s="36"/>
      <c r="F1" s="36"/>
      <c r="G1" s="36"/>
      <c r="H1" s="37"/>
      <c r="I1" s="36"/>
      <c r="J1" s="36"/>
      <c r="K1" s="36"/>
      <c r="L1" s="36"/>
      <c r="M1" s="36"/>
      <c r="N1" s="36"/>
      <c r="O1" s="36"/>
      <c r="P1" s="36"/>
      <c r="Q1" s="36"/>
      <c r="R1" s="51"/>
      <c r="S1" s="36"/>
      <c r="T1" s="36"/>
    </row>
    <row r="2" spans="1:20" x14ac:dyDescent="0.2">
      <c r="C2" s="36"/>
      <c r="D2" s="36"/>
      <c r="E2" s="36"/>
      <c r="F2" s="36"/>
      <c r="G2" s="36"/>
      <c r="H2" s="37"/>
      <c r="I2" s="36"/>
      <c r="J2" s="36"/>
      <c r="K2" s="36"/>
      <c r="L2" s="36"/>
      <c r="M2" s="36"/>
      <c r="N2" s="36"/>
      <c r="O2" s="36"/>
      <c r="P2" s="36"/>
      <c r="Q2" s="36"/>
      <c r="R2" s="51"/>
      <c r="S2" s="36"/>
      <c r="T2" s="36"/>
    </row>
    <row r="3" spans="1:20" x14ac:dyDescent="0.2">
      <c r="C3" s="36"/>
      <c r="D3" s="36"/>
      <c r="E3" s="36"/>
      <c r="F3" s="36"/>
      <c r="G3" s="36"/>
      <c r="H3" s="37"/>
      <c r="I3" s="36"/>
      <c r="J3" s="36"/>
      <c r="K3" s="36"/>
      <c r="L3" s="36"/>
      <c r="M3" s="36"/>
      <c r="N3" s="36"/>
      <c r="O3" s="36"/>
      <c r="P3" s="36"/>
      <c r="Q3" s="36"/>
      <c r="R3" s="51"/>
      <c r="S3" s="36"/>
      <c r="T3" s="36"/>
    </row>
    <row r="4" spans="1:20" x14ac:dyDescent="0.2">
      <c r="C4" s="36"/>
      <c r="D4" s="36"/>
      <c r="E4" s="36"/>
      <c r="F4" s="36"/>
      <c r="G4" s="36"/>
      <c r="H4" s="37"/>
      <c r="I4" s="36"/>
      <c r="J4" s="36"/>
      <c r="K4" s="36"/>
      <c r="L4" s="36"/>
      <c r="M4" s="36"/>
      <c r="N4" s="36"/>
      <c r="O4" s="36"/>
      <c r="P4" s="36"/>
      <c r="Q4" s="36"/>
      <c r="R4" s="51"/>
      <c r="S4" s="36"/>
      <c r="T4" s="36"/>
    </row>
    <row r="5" spans="1:20" x14ac:dyDescent="0.2">
      <c r="C5" s="36"/>
      <c r="D5" s="36"/>
      <c r="E5" s="36"/>
      <c r="F5" s="36"/>
      <c r="G5" s="36"/>
      <c r="H5" s="37"/>
      <c r="I5" s="36"/>
      <c r="J5" s="36"/>
      <c r="K5" s="36"/>
      <c r="L5" s="36"/>
      <c r="M5" s="36"/>
      <c r="N5" s="36"/>
      <c r="O5" s="40"/>
      <c r="P5" s="36"/>
      <c r="Q5" s="36"/>
      <c r="R5" s="51"/>
      <c r="S5" s="36"/>
      <c r="T5" s="36"/>
    </row>
    <row r="6" spans="1:20" x14ac:dyDescent="0.2">
      <c r="C6" s="36"/>
      <c r="D6" s="36"/>
      <c r="E6" s="36"/>
      <c r="F6" s="36"/>
      <c r="G6" s="36"/>
      <c r="H6" s="37"/>
      <c r="I6" s="36"/>
      <c r="J6" s="36"/>
      <c r="K6" s="36"/>
      <c r="L6" s="36"/>
      <c r="M6" s="36"/>
      <c r="N6" s="36"/>
      <c r="O6" s="36"/>
      <c r="P6" s="36"/>
      <c r="Q6" s="36"/>
      <c r="R6" s="51"/>
      <c r="S6" s="36"/>
      <c r="T6" s="36"/>
    </row>
    <row r="7" spans="1:20" x14ac:dyDescent="0.2">
      <c r="C7" s="59"/>
      <c r="D7" s="59"/>
      <c r="E7" s="36"/>
      <c r="F7" s="36"/>
      <c r="G7" s="36"/>
      <c r="H7" s="37"/>
      <c r="I7" s="36"/>
      <c r="J7" s="36"/>
      <c r="K7" s="36"/>
      <c r="L7" s="36"/>
      <c r="M7" s="36"/>
      <c r="N7" s="36"/>
      <c r="O7" s="36"/>
      <c r="P7" s="36"/>
      <c r="Q7" s="36"/>
      <c r="R7" s="51"/>
      <c r="S7" s="36"/>
      <c r="T7" s="36"/>
    </row>
    <row r="8" spans="1:20" ht="18" x14ac:dyDescent="0.25">
      <c r="A8" s="36"/>
      <c r="B8" s="36"/>
      <c r="C8" s="36"/>
      <c r="D8" s="36"/>
      <c r="E8" s="39" t="s">
        <v>138</v>
      </c>
      <c r="F8" s="36"/>
      <c r="G8" s="36"/>
      <c r="H8" s="37"/>
      <c r="I8" s="36"/>
      <c r="J8" s="36"/>
      <c r="K8" s="81" t="s">
        <v>160</v>
      </c>
      <c r="L8" s="81"/>
      <c r="M8" s="63"/>
      <c r="N8" s="63"/>
      <c r="O8" s="36"/>
      <c r="P8" s="36"/>
      <c r="Q8" s="36"/>
      <c r="R8" s="51"/>
      <c r="S8" s="36"/>
      <c r="T8" s="36"/>
    </row>
    <row r="9" spans="1:20" x14ac:dyDescent="0.2">
      <c r="A9" s="36"/>
      <c r="B9" s="36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51"/>
      <c r="S9" s="36"/>
      <c r="T9" s="36"/>
    </row>
    <row r="10" spans="1:20" x14ac:dyDescent="0.2">
      <c r="A10" s="70" t="s">
        <v>14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34"/>
      <c r="M10" s="34"/>
      <c r="N10" s="34"/>
      <c r="O10" s="34"/>
      <c r="P10" s="34"/>
      <c r="Q10" s="34"/>
      <c r="R10" s="52"/>
      <c r="S10" s="34"/>
      <c r="T10" s="34"/>
    </row>
    <row r="12" spans="1:20" x14ac:dyDescent="0.2">
      <c r="A12" s="66" t="s">
        <v>0</v>
      </c>
      <c r="B12" s="67"/>
      <c r="C12" s="68" t="s">
        <v>29</v>
      </c>
      <c r="D12" s="69"/>
    </row>
    <row r="14" spans="1:20" x14ac:dyDescent="0.2">
      <c r="E14" s="75" t="s">
        <v>12</v>
      </c>
      <c r="F14" s="76"/>
      <c r="G14" s="76"/>
      <c r="H14" s="76"/>
      <c r="I14" s="76"/>
      <c r="J14" s="76"/>
    </row>
    <row r="15" spans="1:20" x14ac:dyDescent="0.2">
      <c r="A15" s="9" t="s">
        <v>13</v>
      </c>
      <c r="B15" s="12" t="s">
        <v>1</v>
      </c>
      <c r="C15" s="16"/>
      <c r="D15" s="13"/>
      <c r="E15" s="35" t="s">
        <v>17</v>
      </c>
      <c r="F15" s="35" t="s">
        <v>18</v>
      </c>
      <c r="G15" s="35" t="s">
        <v>19</v>
      </c>
      <c r="H15" s="35" t="s">
        <v>20</v>
      </c>
      <c r="I15" s="35" t="s">
        <v>21</v>
      </c>
      <c r="J15" s="61" t="s">
        <v>139</v>
      </c>
      <c r="K15" s="9" t="s">
        <v>23</v>
      </c>
      <c r="L15" s="65" t="s">
        <v>24</v>
      </c>
      <c r="T15" s="18" t="s">
        <v>25</v>
      </c>
    </row>
    <row r="16" spans="1:20" x14ac:dyDescent="0.2">
      <c r="A16" s="1">
        <v>1</v>
      </c>
      <c r="B16" s="41" t="s">
        <v>36</v>
      </c>
      <c r="C16" s="41"/>
      <c r="D16" s="41"/>
      <c r="E16" s="11">
        <v>183.33</v>
      </c>
      <c r="F16" s="11">
        <v>185.3</v>
      </c>
      <c r="G16" s="11">
        <v>200</v>
      </c>
      <c r="H16" s="11">
        <v>190</v>
      </c>
      <c r="I16" s="11">
        <v>200</v>
      </c>
      <c r="J16" s="11" t="s">
        <v>106</v>
      </c>
      <c r="K16" s="44">
        <f t="shared" ref="K16:K17" si="0">IFERROR(LARGE((E16:J16),1)+LARGE((E16:J16),2)+LARGE((E16:J16),3),(IFERROR(LARGE((E16:J16),1)+LARGE((E16:J16),2),LARGE((E16:J16),1))))</f>
        <v>590</v>
      </c>
      <c r="L16" s="1"/>
      <c r="T16" s="19" t="s">
        <v>130</v>
      </c>
    </row>
    <row r="17" spans="1:20" ht="12.6" customHeight="1" x14ac:dyDescent="0.2">
      <c r="A17" s="1">
        <v>2</v>
      </c>
      <c r="B17" s="41" t="s">
        <v>5</v>
      </c>
      <c r="C17" s="8"/>
      <c r="D17" s="8"/>
      <c r="E17" s="11">
        <v>130.96</v>
      </c>
      <c r="F17" s="11">
        <v>164.71</v>
      </c>
      <c r="G17" s="11">
        <v>173.81</v>
      </c>
      <c r="H17" s="11">
        <v>195</v>
      </c>
      <c r="I17" s="11">
        <v>185.71</v>
      </c>
      <c r="J17" s="11" t="s">
        <v>106</v>
      </c>
      <c r="K17" s="44">
        <f t="shared" si="0"/>
        <v>554.52</v>
      </c>
      <c r="L17" s="58"/>
      <c r="T17" s="15"/>
    </row>
    <row r="18" spans="1:20" ht="12.6" customHeight="1" x14ac:dyDescent="0.2">
      <c r="A18" s="1"/>
      <c r="B18" s="3"/>
      <c r="C18" s="41"/>
      <c r="D18" s="41"/>
      <c r="E18" s="11"/>
      <c r="F18" s="11"/>
      <c r="G18" s="11"/>
      <c r="H18" s="11"/>
      <c r="I18" s="11"/>
      <c r="J18" s="11"/>
      <c r="K18" s="44"/>
      <c r="L18" s="58"/>
      <c r="T18" s="15"/>
    </row>
    <row r="19" spans="1:20" x14ac:dyDescent="0.2">
      <c r="T19" s="15"/>
    </row>
    <row r="20" spans="1:20" x14ac:dyDescent="0.2">
      <c r="A20" s="70" t="s">
        <v>14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34"/>
      <c r="M20" s="34"/>
      <c r="N20" s="34"/>
      <c r="O20" s="34"/>
      <c r="P20" s="34"/>
      <c r="Q20" s="34"/>
      <c r="R20" s="52"/>
      <c r="S20" s="34"/>
      <c r="T20" s="34"/>
    </row>
    <row r="22" spans="1:20" x14ac:dyDescent="0.2">
      <c r="A22" s="66" t="s">
        <v>0</v>
      </c>
      <c r="B22" s="67"/>
      <c r="C22" s="68" t="s">
        <v>30</v>
      </c>
      <c r="D22" s="69"/>
    </row>
    <row r="24" spans="1:20" x14ac:dyDescent="0.2">
      <c r="E24" s="75" t="s">
        <v>12</v>
      </c>
      <c r="F24" s="76"/>
      <c r="G24" s="76"/>
      <c r="H24" s="76"/>
      <c r="I24" s="76"/>
      <c r="J24" s="76"/>
      <c r="T24" s="15"/>
    </row>
    <row r="25" spans="1:20" x14ac:dyDescent="0.2">
      <c r="A25" s="9" t="s">
        <v>13</v>
      </c>
      <c r="B25" s="12" t="s">
        <v>1</v>
      </c>
      <c r="C25" s="16"/>
      <c r="D25" s="13"/>
      <c r="E25" s="47" t="s">
        <v>17</v>
      </c>
      <c r="F25" s="47" t="s">
        <v>18</v>
      </c>
      <c r="G25" s="47" t="s">
        <v>19</v>
      </c>
      <c r="H25" s="47" t="s">
        <v>20</v>
      </c>
      <c r="I25" s="47" t="s">
        <v>21</v>
      </c>
      <c r="J25" s="61" t="s">
        <v>139</v>
      </c>
      <c r="K25" s="9" t="s">
        <v>23</v>
      </c>
      <c r="L25" s="65" t="s">
        <v>24</v>
      </c>
      <c r="T25" s="18" t="s">
        <v>25</v>
      </c>
    </row>
    <row r="26" spans="1:20" x14ac:dyDescent="0.2">
      <c r="A26" s="1">
        <v>1</v>
      </c>
      <c r="B26" s="17" t="s">
        <v>5</v>
      </c>
      <c r="C26" s="17"/>
      <c r="D26" s="17"/>
      <c r="E26" s="11">
        <v>266.67</v>
      </c>
      <c r="F26" s="11" t="s">
        <v>106</v>
      </c>
      <c r="G26" s="11">
        <v>285.41000000000003</v>
      </c>
      <c r="H26" s="11">
        <v>259.18</v>
      </c>
      <c r="I26" s="11">
        <v>279.58999999999997</v>
      </c>
      <c r="J26" s="11" t="s">
        <v>106</v>
      </c>
      <c r="K26" s="44">
        <f>IFERROR(LARGE((E26:J26),1)+LARGE((E26:J26),2)+LARGE((E26:J26),3),(IFERROR(LARGE((E26:J26),1)+LARGE((E26:J26),2),LARGE((E26:J26),1))))</f>
        <v>831.67000000000007</v>
      </c>
      <c r="L26" s="2"/>
      <c r="T26" s="19" t="s">
        <v>41</v>
      </c>
    </row>
    <row r="27" spans="1:20" x14ac:dyDescent="0.2">
      <c r="A27" s="1">
        <v>2</v>
      </c>
      <c r="B27" s="21" t="s">
        <v>9</v>
      </c>
      <c r="C27" s="21"/>
      <c r="D27" s="21"/>
      <c r="E27" s="11">
        <v>266.68</v>
      </c>
      <c r="F27" s="11">
        <v>230</v>
      </c>
      <c r="G27" s="11">
        <v>272.91000000000003</v>
      </c>
      <c r="H27" s="11" t="s">
        <v>106</v>
      </c>
      <c r="I27" s="11">
        <v>267.35000000000002</v>
      </c>
      <c r="J27" s="11" t="s">
        <v>106</v>
      </c>
      <c r="K27" s="44">
        <f>IFERROR(LARGE((E27:J27),1)+LARGE((E27:J27),2)+LARGE((E27:J27),3),(IFERROR(LARGE((E27:J27),1)+LARGE((E27:J27),2),LARGE((E27:J27),1))))</f>
        <v>806.94</v>
      </c>
      <c r="L27" s="2"/>
      <c r="T27" s="15"/>
    </row>
    <row r="28" spans="1:20" x14ac:dyDescent="0.2">
      <c r="A28" s="1">
        <v>3</v>
      </c>
      <c r="B28" s="3" t="s">
        <v>81</v>
      </c>
      <c r="C28" s="3"/>
      <c r="D28" s="3"/>
      <c r="E28" s="11">
        <v>200</v>
      </c>
      <c r="F28" s="11" t="s">
        <v>106</v>
      </c>
      <c r="G28" s="11" t="s">
        <v>106</v>
      </c>
      <c r="H28" s="11">
        <v>187.75</v>
      </c>
      <c r="I28" s="11">
        <v>202.04</v>
      </c>
      <c r="J28" s="11" t="s">
        <v>106</v>
      </c>
      <c r="K28" s="44">
        <f>IFERROR(LARGE((E28:J28),1)+LARGE((E28:J28),2)+LARGE((E28:J28),3),(IFERROR(LARGE((E28:J28),1)+LARGE((E28:J28),2),LARGE((E28:J28),1))))</f>
        <v>589.79</v>
      </c>
      <c r="T28" s="15"/>
    </row>
    <row r="29" spans="1:20" x14ac:dyDescent="0.2">
      <c r="A29" s="1"/>
      <c r="B29" s="3"/>
      <c r="C29" s="3"/>
      <c r="D29" s="3"/>
      <c r="E29" s="11"/>
      <c r="F29" s="11"/>
      <c r="G29" s="11"/>
      <c r="H29" s="11"/>
      <c r="I29" s="11"/>
      <c r="J29" s="11"/>
      <c r="K29" s="44"/>
      <c r="T29" s="15"/>
    </row>
    <row r="30" spans="1:20" x14ac:dyDescent="0.2">
      <c r="A30" s="1"/>
      <c r="B30" s="3"/>
      <c r="C30" s="3"/>
      <c r="D30" s="3"/>
      <c r="E30" s="14"/>
      <c r="F30" s="8"/>
      <c r="G30" s="8"/>
      <c r="H30" s="14"/>
      <c r="I30" s="8"/>
      <c r="J30" s="14"/>
      <c r="K30" s="2"/>
      <c r="T30" s="15"/>
    </row>
    <row r="31" spans="1:20" x14ac:dyDescent="0.2">
      <c r="A31" s="70" t="s">
        <v>14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34"/>
      <c r="M31" s="34"/>
      <c r="N31" s="34"/>
      <c r="O31" s="34"/>
      <c r="P31" s="34"/>
      <c r="Q31" s="34"/>
      <c r="R31" s="52"/>
      <c r="S31" s="34"/>
      <c r="T31" s="34"/>
    </row>
    <row r="33" spans="1:20" x14ac:dyDescent="0.2">
      <c r="A33" s="66" t="s">
        <v>0</v>
      </c>
      <c r="B33" s="67"/>
      <c r="C33" s="68" t="s">
        <v>31</v>
      </c>
      <c r="D33" s="69"/>
    </row>
    <row r="35" spans="1:20" x14ac:dyDescent="0.2">
      <c r="E35" s="75" t="s">
        <v>12</v>
      </c>
      <c r="F35" s="76"/>
      <c r="G35" s="76"/>
      <c r="H35" s="76"/>
      <c r="I35" s="76"/>
      <c r="J35" s="76"/>
      <c r="T35" s="15"/>
    </row>
    <row r="36" spans="1:20" x14ac:dyDescent="0.2">
      <c r="A36" s="9" t="s">
        <v>13</v>
      </c>
      <c r="B36" s="12" t="s">
        <v>1</v>
      </c>
      <c r="C36" s="16"/>
      <c r="D36" s="13"/>
      <c r="E36" s="35" t="s">
        <v>17</v>
      </c>
      <c r="F36" s="35" t="s">
        <v>18</v>
      </c>
      <c r="G36" s="35" t="s">
        <v>19</v>
      </c>
      <c r="H36" s="35" t="s">
        <v>20</v>
      </c>
      <c r="I36" s="35" t="s">
        <v>21</v>
      </c>
      <c r="J36" s="61" t="s">
        <v>139</v>
      </c>
      <c r="K36" s="9" t="s">
        <v>23</v>
      </c>
      <c r="L36" s="65" t="s">
        <v>24</v>
      </c>
      <c r="T36" s="18" t="s">
        <v>25</v>
      </c>
    </row>
    <row r="37" spans="1:20" x14ac:dyDescent="0.2">
      <c r="A37" s="1">
        <v>1</v>
      </c>
      <c r="B37" s="17" t="s">
        <v>81</v>
      </c>
      <c r="C37" s="17"/>
      <c r="D37" s="17"/>
      <c r="E37" s="11">
        <v>251.28</v>
      </c>
      <c r="F37" s="11">
        <v>248</v>
      </c>
      <c r="G37" s="11">
        <v>282.92</v>
      </c>
      <c r="H37" s="11">
        <v>265.79000000000002</v>
      </c>
      <c r="I37" s="11" t="s">
        <v>106</v>
      </c>
      <c r="J37" s="11" t="s">
        <v>106</v>
      </c>
      <c r="K37" s="44">
        <f t="shared" ref="K37:K38" si="1">IFERROR(LARGE((E37:J37),1)+LARGE((E37:J37),2)+LARGE((E37:J37),3),(IFERROR(LARGE((E37:J37),1)+LARGE((E37:J37),2),LARGE((E37:J37),1))))</f>
        <v>799.99</v>
      </c>
      <c r="L37" s="2"/>
      <c r="T37" s="19" t="s">
        <v>93</v>
      </c>
    </row>
    <row r="38" spans="1:20" x14ac:dyDescent="0.2">
      <c r="A38" s="1">
        <v>2</v>
      </c>
      <c r="B38" s="3" t="s">
        <v>5</v>
      </c>
      <c r="C38" s="3"/>
      <c r="D38" s="3"/>
      <c r="E38" s="11" t="s">
        <v>106</v>
      </c>
      <c r="F38" s="11" t="s">
        <v>106</v>
      </c>
      <c r="G38" s="11" t="s">
        <v>106</v>
      </c>
      <c r="H38" s="11">
        <v>200</v>
      </c>
      <c r="I38" s="11">
        <v>240.43</v>
      </c>
      <c r="J38" s="11" t="s">
        <v>106</v>
      </c>
      <c r="K38" s="44">
        <f t="shared" si="1"/>
        <v>440.43</v>
      </c>
      <c r="L38" s="2"/>
      <c r="T38" s="15"/>
    </row>
    <row r="39" spans="1:20" x14ac:dyDescent="0.2">
      <c r="A39" s="1"/>
      <c r="B39" s="3"/>
      <c r="C39" s="3"/>
      <c r="D39" s="3"/>
      <c r="E39" s="11"/>
      <c r="F39" s="11"/>
      <c r="G39" s="11"/>
      <c r="H39" s="11"/>
      <c r="I39" s="11"/>
      <c r="J39" s="11"/>
      <c r="K39" s="44"/>
      <c r="L39" s="2"/>
      <c r="T39" s="15"/>
    </row>
    <row r="40" spans="1:20" x14ac:dyDescent="0.2">
      <c r="A40" s="1"/>
      <c r="B40" s="3"/>
      <c r="C40" s="3"/>
      <c r="D40" s="3"/>
      <c r="E40" s="14"/>
      <c r="F40" s="8"/>
      <c r="G40" s="8"/>
      <c r="H40" s="14"/>
      <c r="I40" s="8"/>
      <c r="J40" s="14"/>
      <c r="K40" s="2"/>
      <c r="T40" s="15"/>
    </row>
    <row r="41" spans="1:20" x14ac:dyDescent="0.2">
      <c r="A41" s="70" t="s">
        <v>14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34"/>
      <c r="M41" s="34"/>
      <c r="N41" s="34"/>
      <c r="O41" s="34"/>
      <c r="P41" s="34"/>
      <c r="Q41" s="34"/>
      <c r="R41" s="52"/>
      <c r="S41" s="34"/>
      <c r="T41" s="34"/>
    </row>
    <row r="43" spans="1:20" x14ac:dyDescent="0.2">
      <c r="A43" s="66" t="s">
        <v>0</v>
      </c>
      <c r="B43" s="67"/>
      <c r="C43" s="68" t="s">
        <v>92</v>
      </c>
      <c r="D43" s="69"/>
    </row>
    <row r="45" spans="1:20" x14ac:dyDescent="0.2">
      <c r="E45" s="75" t="s">
        <v>12</v>
      </c>
      <c r="F45" s="76"/>
      <c r="G45" s="76"/>
      <c r="H45" s="76"/>
      <c r="I45" s="76"/>
      <c r="J45" s="76"/>
    </row>
    <row r="46" spans="1:20" x14ac:dyDescent="0.2">
      <c r="A46" s="9" t="s">
        <v>13</v>
      </c>
      <c r="B46" s="12" t="s">
        <v>1</v>
      </c>
      <c r="C46" s="16"/>
      <c r="D46" s="13"/>
      <c r="E46" s="35" t="s">
        <v>17</v>
      </c>
      <c r="F46" s="35" t="s">
        <v>18</v>
      </c>
      <c r="G46" s="35" t="s">
        <v>19</v>
      </c>
      <c r="H46" s="35" t="s">
        <v>20</v>
      </c>
      <c r="I46" s="35" t="s">
        <v>21</v>
      </c>
      <c r="J46" s="61" t="s">
        <v>139</v>
      </c>
      <c r="K46" s="9" t="s">
        <v>23</v>
      </c>
      <c r="L46" s="65" t="s">
        <v>24</v>
      </c>
      <c r="T46" s="18" t="s">
        <v>25</v>
      </c>
    </row>
    <row r="47" spans="1:20" x14ac:dyDescent="0.2">
      <c r="A47" s="1">
        <v>1</v>
      </c>
      <c r="B47" s="17" t="s">
        <v>146</v>
      </c>
      <c r="C47" s="17"/>
      <c r="D47" s="17"/>
      <c r="E47" s="11">
        <v>158.97</v>
      </c>
      <c r="F47" s="11">
        <v>178.26</v>
      </c>
      <c r="G47" s="11" t="s">
        <v>106</v>
      </c>
      <c r="H47" s="11">
        <v>168.42</v>
      </c>
      <c r="I47" s="11">
        <v>197.44</v>
      </c>
      <c r="J47" s="11" t="s">
        <v>106</v>
      </c>
      <c r="K47" s="44">
        <f>IFERROR(LARGE((E47:J47),1)+LARGE((E47:J47),2)+LARGE((E47:J47),3),(IFERROR(LARGE((E47:J47),1)+LARGE((E47:J47),2),LARGE((E47:J47),1))))</f>
        <v>544.12</v>
      </c>
      <c r="L47" s="2"/>
      <c r="T47" s="19" t="s">
        <v>116</v>
      </c>
    </row>
    <row r="48" spans="1:20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20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20" x14ac:dyDescent="0.2">
      <c r="A50" s="1"/>
      <c r="B50" s="21"/>
      <c r="C50" s="21"/>
      <c r="D50" s="21"/>
      <c r="E50" s="11"/>
      <c r="F50" s="11"/>
      <c r="G50" s="11"/>
      <c r="H50" s="11"/>
      <c r="I50" s="11"/>
      <c r="J50" s="44"/>
      <c r="K50" s="2"/>
    </row>
    <row r="51" spans="1:20" x14ac:dyDescent="0.2">
      <c r="A51" s="1"/>
      <c r="B51" s="21"/>
      <c r="C51" s="21"/>
      <c r="D51" s="21"/>
      <c r="E51" s="11"/>
      <c r="F51" s="11"/>
      <c r="G51" s="11"/>
      <c r="H51" s="11"/>
      <c r="I51" s="11"/>
      <c r="J51" s="44"/>
      <c r="K51" s="2"/>
    </row>
    <row r="53" spans="1:20" x14ac:dyDescent="0.2">
      <c r="A53" s="68" t="s">
        <v>15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64"/>
      <c r="N53" s="64"/>
      <c r="O53" s="29"/>
      <c r="P53" s="29"/>
      <c r="Q53" s="28"/>
      <c r="R53" s="53"/>
      <c r="S53" s="28"/>
      <c r="T53" s="28"/>
    </row>
    <row r="54" spans="1:20" x14ac:dyDescent="0.2">
      <c r="A54" s="1"/>
      <c r="B54" s="2"/>
      <c r="D54" s="2"/>
    </row>
    <row r="55" spans="1:20" x14ac:dyDescent="0.2">
      <c r="A55" s="66" t="s">
        <v>0</v>
      </c>
      <c r="B55" s="67"/>
      <c r="C55" s="68" t="s">
        <v>11</v>
      </c>
      <c r="D55" s="69"/>
      <c r="E55" s="72" t="s">
        <v>78</v>
      </c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4"/>
    </row>
    <row r="56" spans="1:20" x14ac:dyDescent="0.2">
      <c r="A56" s="1"/>
      <c r="E56" s="78" t="s">
        <v>140</v>
      </c>
      <c r="F56" s="78"/>
      <c r="G56" s="78" t="s">
        <v>141</v>
      </c>
      <c r="H56" s="78"/>
      <c r="I56" s="78" t="s">
        <v>142</v>
      </c>
      <c r="J56" s="78"/>
      <c r="K56" s="78" t="s">
        <v>143</v>
      </c>
      <c r="L56" s="78"/>
      <c r="M56" s="78" t="s">
        <v>144</v>
      </c>
      <c r="N56" s="78"/>
      <c r="O56" s="78" t="s">
        <v>145</v>
      </c>
      <c r="P56" s="78"/>
    </row>
    <row r="57" spans="1:20" x14ac:dyDescent="0.2">
      <c r="A57" s="1"/>
      <c r="B57" s="1"/>
      <c r="D57" s="2"/>
      <c r="E57" s="77" t="s">
        <v>17</v>
      </c>
      <c r="F57" s="77"/>
      <c r="G57" s="77" t="s">
        <v>18</v>
      </c>
      <c r="H57" s="77"/>
      <c r="I57" s="77" t="s">
        <v>19</v>
      </c>
      <c r="J57" s="77"/>
      <c r="K57" s="77" t="s">
        <v>20</v>
      </c>
      <c r="L57" s="77"/>
      <c r="M57" s="77" t="s">
        <v>21</v>
      </c>
      <c r="N57" s="77"/>
      <c r="O57" s="77" t="s">
        <v>139</v>
      </c>
      <c r="P57" s="77"/>
    </row>
    <row r="58" spans="1:20" x14ac:dyDescent="0.2">
      <c r="A58" s="9" t="s">
        <v>13</v>
      </c>
      <c r="B58" s="4" t="s">
        <v>1</v>
      </c>
      <c r="C58" s="4" t="s">
        <v>2</v>
      </c>
      <c r="D58" s="4" t="s">
        <v>3</v>
      </c>
      <c r="E58" s="25" t="s">
        <v>33</v>
      </c>
      <c r="F58" s="4" t="s">
        <v>12</v>
      </c>
      <c r="G58" s="25" t="s">
        <v>33</v>
      </c>
      <c r="H58" s="4" t="s">
        <v>12</v>
      </c>
      <c r="I58" s="25" t="s">
        <v>33</v>
      </c>
      <c r="J58" s="4" t="s">
        <v>12</v>
      </c>
      <c r="K58" s="25" t="s">
        <v>33</v>
      </c>
      <c r="L58" s="4" t="s">
        <v>12</v>
      </c>
      <c r="M58" s="25" t="s">
        <v>33</v>
      </c>
      <c r="N58" s="4" t="s">
        <v>12</v>
      </c>
      <c r="O58" s="25" t="s">
        <v>33</v>
      </c>
      <c r="P58" s="4" t="s">
        <v>12</v>
      </c>
      <c r="Q58" s="24" t="s">
        <v>77</v>
      </c>
      <c r="R58" s="54" t="s">
        <v>76</v>
      </c>
      <c r="S58" s="9" t="s">
        <v>24</v>
      </c>
      <c r="T58" s="18" t="s">
        <v>25</v>
      </c>
    </row>
    <row r="59" spans="1:20" x14ac:dyDescent="0.2">
      <c r="A59" s="1"/>
      <c r="E59" s="80"/>
      <c r="F59" s="80"/>
      <c r="G59" s="80"/>
      <c r="H59" s="80"/>
      <c r="I59" s="80"/>
      <c r="J59" s="80"/>
      <c r="K59" s="80"/>
      <c r="L59" s="80"/>
      <c r="M59" s="62"/>
      <c r="N59" s="62"/>
      <c r="O59" s="80"/>
      <c r="P59" s="80"/>
      <c r="S59" s="1"/>
    </row>
    <row r="60" spans="1:20" x14ac:dyDescent="0.2">
      <c r="A60" s="1">
        <v>1</v>
      </c>
      <c r="B60" s="7" t="s">
        <v>36</v>
      </c>
      <c r="C60" s="2" t="s">
        <v>94</v>
      </c>
      <c r="D60" s="10">
        <v>11787</v>
      </c>
      <c r="E60" s="57">
        <v>42</v>
      </c>
      <c r="F60" s="60">
        <v>100</v>
      </c>
      <c r="G60" s="57">
        <v>30</v>
      </c>
      <c r="H60" s="56">
        <v>88.24</v>
      </c>
      <c r="I60" s="57">
        <v>42</v>
      </c>
      <c r="J60" s="56">
        <v>100</v>
      </c>
      <c r="K60" s="57">
        <v>36</v>
      </c>
      <c r="L60" s="56">
        <v>90</v>
      </c>
      <c r="M60" s="57">
        <v>42</v>
      </c>
      <c r="N60" s="60">
        <v>100</v>
      </c>
      <c r="O60" s="56" t="s">
        <v>106</v>
      </c>
      <c r="P60" s="56" t="s">
        <v>106</v>
      </c>
      <c r="Q60" s="44">
        <f>IFERROR(LARGE((F60,H60,J60,L60,N60,P60),1)+LARGE((F60,H60,J60,L60,N60,P60),2)+LARGE((F60,H60,J60,L60,N60,P60),3),(IFERROR(LARGE((F60,H60,J60,L60,N60,P60),1)+LARGE((F60,H60,J60,L60,N60,P60),2),LARGE((F60,H60,J60,L60,N60,P60),1))))</f>
        <v>300</v>
      </c>
      <c r="R60" s="33">
        <f>IFERROR(LARGE((E60,G60,I60,K60,M60,O60),1)+LARGE((E60,G60,I60,K60,M60,O60),2)+LARGE((E60,G60,I60,K60,M60,O60),3),(IFERROR(LARGE((E60,G60,I60,K60,M60,O60),1)+LARGE((E60,G60,I60,K60,M60,O60),2),LARGE((E60,G60,I60,K60,M60,O60),1))))</f>
        <v>126</v>
      </c>
      <c r="S60" s="1"/>
      <c r="T60" t="s">
        <v>79</v>
      </c>
    </row>
    <row r="61" spans="1:20" x14ac:dyDescent="0.2">
      <c r="A61" s="1">
        <v>2</v>
      </c>
      <c r="B61" s="7" t="s">
        <v>36</v>
      </c>
      <c r="C61" s="2" t="s">
        <v>96</v>
      </c>
      <c r="D61" s="10">
        <v>12377</v>
      </c>
      <c r="E61" s="57">
        <v>35</v>
      </c>
      <c r="F61" s="56">
        <v>83.33</v>
      </c>
      <c r="G61" s="57">
        <v>33</v>
      </c>
      <c r="H61" s="56">
        <v>97.06</v>
      </c>
      <c r="I61" s="57">
        <v>42</v>
      </c>
      <c r="J61" s="56">
        <v>100</v>
      </c>
      <c r="K61" s="57">
        <v>37</v>
      </c>
      <c r="L61" s="56">
        <v>92.5</v>
      </c>
      <c r="M61" s="57">
        <v>38</v>
      </c>
      <c r="N61" s="56">
        <v>90.48</v>
      </c>
      <c r="O61" s="56" t="s">
        <v>106</v>
      </c>
      <c r="P61" s="56" t="s">
        <v>106</v>
      </c>
      <c r="Q61" s="44">
        <f>IFERROR(LARGE((F61,H61,J61,L61,N61,P61),1)+LARGE((F61,H61,J61,L61,N61,P61),2)+LARGE((F61,H61,J61,L61,N61,P61),3),(IFERROR(LARGE((F61,H61,J61,L61,N61,P61),1)+LARGE((F61,H61,J61,L61,N61,P61),2),LARGE((F61,H61,J61,L61,N61,P61),1))))</f>
        <v>289.56</v>
      </c>
      <c r="R61" s="33">
        <f>IFERROR(LARGE((E61,G61,I61,K61,M61,O61),1)+LARGE((E61,G61,I61,K61,M61,O61),2)+LARGE((E61,G61,I61,K61,M61,O61),3),(IFERROR(LARGE((E61,G61,I61,K61,M61,O61),1)+LARGE((E61,G61,I61,K61,M61,O61),2),LARGE((E61,G61,I61,K61,M61,O61),1))))</f>
        <v>117</v>
      </c>
      <c r="T61" s="15" t="s">
        <v>26</v>
      </c>
    </row>
    <row r="62" spans="1:20" x14ac:dyDescent="0.2">
      <c r="A62" s="1">
        <v>3</v>
      </c>
      <c r="B62" s="42" t="s">
        <v>36</v>
      </c>
      <c r="C62" s="38" t="s">
        <v>87</v>
      </c>
      <c r="D62" s="22">
        <v>12378</v>
      </c>
      <c r="E62" s="57">
        <v>33</v>
      </c>
      <c r="F62" s="56">
        <v>78.569999999999993</v>
      </c>
      <c r="G62" s="57">
        <v>22</v>
      </c>
      <c r="H62" s="56">
        <v>64.709999999999994</v>
      </c>
      <c r="I62" s="57">
        <v>38</v>
      </c>
      <c r="J62" s="56">
        <v>90.48</v>
      </c>
      <c r="K62" s="57">
        <v>39</v>
      </c>
      <c r="L62" s="56">
        <v>97.5</v>
      </c>
      <c r="M62" s="57">
        <v>42</v>
      </c>
      <c r="N62" s="46">
        <v>100</v>
      </c>
      <c r="O62" s="56" t="s">
        <v>106</v>
      </c>
      <c r="P62" s="56" t="s">
        <v>106</v>
      </c>
      <c r="Q62" s="44">
        <f>IFERROR(LARGE((F62,H62,J62,L62,N62,P62),1)+LARGE((F62,H62,J62,L62,N62,P62),2)+LARGE((F62,H62,J62,L62,N62,P62),3),(IFERROR(LARGE((F62,H62,J62,L62,N62,P62),1)+LARGE((F62,H62,J62,L62,N62,P62),2),LARGE((F62,H62,J62,L62,N62,P62),1))))</f>
        <v>287.98</v>
      </c>
      <c r="R62" s="33">
        <f>IFERROR(LARGE((E62,G62,I62,K62,M62,O62),1)+LARGE((E62,G62,I62,K62,M62,O62),2)+LARGE((E62,G62,I62,K62,M62,O62),3),(IFERROR(LARGE((E62,G62,I62,K62,M62,O62),1)+LARGE((E62,G62,I62,K62,M62,O62),2),LARGE((E62,G62,I62,K62,M62,O62),1))))</f>
        <v>119</v>
      </c>
      <c r="T62" s="15" t="s">
        <v>27</v>
      </c>
    </row>
    <row r="63" spans="1:20" x14ac:dyDescent="0.2">
      <c r="A63" s="1">
        <v>4</v>
      </c>
      <c r="B63" s="7" t="s">
        <v>72</v>
      </c>
      <c r="C63" s="2" t="s">
        <v>86</v>
      </c>
      <c r="D63" s="10">
        <v>12621</v>
      </c>
      <c r="E63" s="57">
        <v>37</v>
      </c>
      <c r="F63" s="56">
        <v>88.1</v>
      </c>
      <c r="G63" s="57">
        <v>18</v>
      </c>
      <c r="H63" s="56">
        <v>52.94</v>
      </c>
      <c r="I63" s="57">
        <v>42</v>
      </c>
      <c r="J63" s="60">
        <v>100</v>
      </c>
      <c r="K63" s="57">
        <v>38</v>
      </c>
      <c r="L63" s="56">
        <v>95</v>
      </c>
      <c r="M63" s="57">
        <v>27</v>
      </c>
      <c r="N63" s="56">
        <v>64.290000000000006</v>
      </c>
      <c r="O63" s="56" t="s">
        <v>106</v>
      </c>
      <c r="P63" s="56" t="s">
        <v>106</v>
      </c>
      <c r="Q63" s="44">
        <f>IFERROR(LARGE((F63,H63,J63,L63,N63,P63),1)+LARGE((F63,H63,J63,L63,N63,P63),2)+LARGE((F63,H63,J63,L63,N63,P63),3),(IFERROR(LARGE((F63,H63,J63,L63,N63,P63),1)+LARGE((F63,H63,J63,L63,N63,P63),2),LARGE((F63,H63,J63,L63,N63,P63),1))))</f>
        <v>283.10000000000002</v>
      </c>
      <c r="R63" s="33">
        <f>IFERROR(LARGE((E63,G63,I63,K63,M63,O63),1)+LARGE((E63,G63,I63,K63,M63,O63),2)+LARGE((E63,G63,I63,K63,M63,O63),3),(IFERROR(LARGE((E63,G63,I63,K63,M63,O63),1)+LARGE((E63,G63,I63,K63,M63,O63),2),LARGE((E63,G63,I63,K63,M63,O63),1))))</f>
        <v>117</v>
      </c>
      <c r="T63" s="19" t="s">
        <v>28</v>
      </c>
    </row>
    <row r="64" spans="1:20" x14ac:dyDescent="0.2">
      <c r="A64" s="1">
        <v>5</v>
      </c>
      <c r="B64" s="42" t="s">
        <v>5</v>
      </c>
      <c r="C64" s="38" t="s">
        <v>97</v>
      </c>
      <c r="D64" s="22">
        <v>10240</v>
      </c>
      <c r="E64" s="57">
        <v>22</v>
      </c>
      <c r="F64" s="56">
        <v>52.38</v>
      </c>
      <c r="G64" s="57">
        <v>14</v>
      </c>
      <c r="H64" s="56">
        <v>41.18</v>
      </c>
      <c r="I64" s="57">
        <v>37</v>
      </c>
      <c r="J64" s="56">
        <v>88.1</v>
      </c>
      <c r="K64" s="57">
        <v>38</v>
      </c>
      <c r="L64" s="56">
        <v>95</v>
      </c>
      <c r="M64" s="57">
        <v>39</v>
      </c>
      <c r="N64" s="56">
        <v>92.86</v>
      </c>
      <c r="O64" s="56" t="s">
        <v>106</v>
      </c>
      <c r="P64" s="56" t="s">
        <v>106</v>
      </c>
      <c r="Q64" s="44">
        <f>IFERROR(LARGE((F64,H64,J64,L64,N64,P64),1)+LARGE((F64,H64,J64,L64,N64,P64),2)+LARGE((F64,H64,J64,L64,N64,P64),3),(IFERROR(LARGE((F64,H64,J64,L64,N64,P64),1)+LARGE((F64,H64,J64,L64,N64,P64),2),LARGE((F64,H64,J64,L64,N64,P64),1))))</f>
        <v>275.96000000000004</v>
      </c>
      <c r="R64" s="33">
        <f>IFERROR(LARGE((E64,G64,I64,K64,M64,O64),1)+LARGE((E64,G64,I64,K64,M64,O64),2)+LARGE((E64,G64,I64,K64,M64,O64),3),(IFERROR(LARGE((E64,G64,I64,K64,M64,O64),1)+LARGE((E64,G64,I64,K64,M64,O64),2),LARGE((E64,G64,I64,K64,M64,O64),1))))</f>
        <v>114</v>
      </c>
      <c r="T64" s="19" t="s">
        <v>80</v>
      </c>
    </row>
    <row r="65" spans="1:20" x14ac:dyDescent="0.2">
      <c r="A65" s="1">
        <v>6</v>
      </c>
      <c r="B65" s="7" t="s">
        <v>5</v>
      </c>
      <c r="C65" s="2" t="s">
        <v>99</v>
      </c>
      <c r="D65" s="10">
        <v>10710</v>
      </c>
      <c r="E65" s="57">
        <v>26</v>
      </c>
      <c r="F65" s="46">
        <v>61.9</v>
      </c>
      <c r="G65" s="57">
        <v>34</v>
      </c>
      <c r="H65" s="60">
        <v>100</v>
      </c>
      <c r="I65" s="56" t="s">
        <v>106</v>
      </c>
      <c r="J65" s="56" t="s">
        <v>106</v>
      </c>
      <c r="K65" s="57">
        <v>40</v>
      </c>
      <c r="L65" s="60">
        <v>100</v>
      </c>
      <c r="M65" s="57" t="s">
        <v>106</v>
      </c>
      <c r="N65" s="56" t="s">
        <v>106</v>
      </c>
      <c r="O65" s="56" t="s">
        <v>106</v>
      </c>
      <c r="P65" s="56" t="s">
        <v>106</v>
      </c>
      <c r="Q65" s="44">
        <f>IFERROR(LARGE((F65,H65,J65,L65,N65,P65),1)+LARGE((F65,H65,J65,L65,N65,P65),2)+LARGE((F65,H65,J65,L65,N65,P65),3),(IFERROR(LARGE((F65,H65,J65,L65,N65,P65),1)+LARGE((F65,H65,J65,L65,N65,P65),2),LARGE((F65,H65,J65,L65,N65,P65),1))))</f>
        <v>261.89999999999998</v>
      </c>
      <c r="R65" s="33">
        <f>IFERROR(LARGE((E65,G65,I65,K65,M65,O65),1)+LARGE((E65,G65,I65,K65,M65,O65),2)+LARGE((E65,G65,I65,K65,M65,O65),3),(IFERROR(LARGE((E65,G65,I65,K65,M65,O65),1)+LARGE((E65,G65,I65,K65,M65,O65),2),LARGE((E65,G65,I65,K65,M65,O65),1))))</f>
        <v>100</v>
      </c>
      <c r="S65" s="1"/>
      <c r="T65" s="19" t="s">
        <v>137</v>
      </c>
    </row>
    <row r="66" spans="1:20" x14ac:dyDescent="0.2">
      <c r="A66" s="1">
        <v>7</v>
      </c>
      <c r="B66" s="7" t="s">
        <v>5</v>
      </c>
      <c r="C66" s="2" t="s">
        <v>121</v>
      </c>
      <c r="D66" s="10">
        <v>14098</v>
      </c>
      <c r="E66" s="57">
        <v>11</v>
      </c>
      <c r="F66" s="56">
        <v>26.19</v>
      </c>
      <c r="G66" s="57">
        <v>20</v>
      </c>
      <c r="H66" s="56">
        <v>58.82</v>
      </c>
      <c r="I66" s="57">
        <v>32</v>
      </c>
      <c r="J66" s="56">
        <v>76.19</v>
      </c>
      <c r="K66" s="57">
        <v>33</v>
      </c>
      <c r="L66" s="56">
        <v>82.5</v>
      </c>
      <c r="M66" s="57">
        <v>34</v>
      </c>
      <c r="N66" s="56">
        <v>80.95</v>
      </c>
      <c r="O66" s="56" t="s">
        <v>106</v>
      </c>
      <c r="P66" s="56" t="s">
        <v>106</v>
      </c>
      <c r="Q66" s="44">
        <f>IFERROR(LARGE((F66,H66,J66,L66,N66,P66),1)+LARGE((F66,H66,J66,L66,N66,P66),2)+LARGE((F66,H66,J66,L66,N66,P66),3),(IFERROR(LARGE((F66,H66,J66,L66,N66,P66),1)+LARGE((F66,H66,J66,L66,N66,P66),2),LARGE((F66,H66,J66,L66,N66,P66),1))))</f>
        <v>239.64</v>
      </c>
      <c r="R66" s="33">
        <f>IFERROR(LARGE((E66,G66,I66,K66,M66,O66),1)+LARGE((E66,G66,I66,K66,M66,O66),2)+LARGE((E66,G66,I66,K66,M66,O66),3),(IFERROR(LARGE((E66,G66,I66,K66,M66,O66),1)+LARGE((E66,G66,I66,K66,M66,O66),2),LARGE((E66,G66,I66,K66,M66,O66),1))))</f>
        <v>99</v>
      </c>
      <c r="S66" s="58"/>
    </row>
    <row r="67" spans="1:20" x14ac:dyDescent="0.2">
      <c r="A67" s="1">
        <v>8</v>
      </c>
      <c r="B67" s="7" t="s">
        <v>36</v>
      </c>
      <c r="C67" s="2" t="s">
        <v>111</v>
      </c>
      <c r="D67" s="10">
        <v>14059</v>
      </c>
      <c r="E67" s="57">
        <v>21</v>
      </c>
      <c r="F67" s="56">
        <v>50</v>
      </c>
      <c r="G67" s="56" t="s">
        <v>106</v>
      </c>
      <c r="H67" s="56" t="s">
        <v>106</v>
      </c>
      <c r="I67" s="57">
        <v>31</v>
      </c>
      <c r="J67" s="56">
        <v>73.81</v>
      </c>
      <c r="K67" s="57">
        <v>31</v>
      </c>
      <c r="L67" s="56">
        <v>77.5</v>
      </c>
      <c r="M67" s="57">
        <v>37</v>
      </c>
      <c r="N67" s="56">
        <v>88.1</v>
      </c>
      <c r="O67" s="56" t="s">
        <v>106</v>
      </c>
      <c r="P67" s="56" t="s">
        <v>106</v>
      </c>
      <c r="Q67" s="44">
        <f>IFERROR(LARGE((F67,H67,J67,L67,N67,P67),1)+LARGE((F67,H67,J67,L67,N67,P67),2)+LARGE((F67,H67,J67,L67,N67,P67),3),(IFERROR(LARGE((F67,H67,J67,L67,N67,P67),1)+LARGE((F67,H67,J67,L67,N67,P67),2),LARGE((F67,H67,J67,L67,N67,P67),1))))</f>
        <v>239.41</v>
      </c>
      <c r="R67" s="33">
        <f>IFERROR(LARGE((E67,G67,I67,K67,M67,O67),1)+LARGE((E67,G67,I67,K67,M67,O67),2)+LARGE((E67,G67,I67,K67,M67,O67),3),(IFERROR(LARGE((E67,G67,I67,K67,M67,O67),1)+LARGE((E67,G67,I67,K67,M67,O67),2),LARGE((E67,G67,I67,K67,M67,O67),1))))</f>
        <v>99</v>
      </c>
      <c r="S67" s="1"/>
      <c r="T67" s="15"/>
    </row>
    <row r="68" spans="1:20" x14ac:dyDescent="0.2">
      <c r="A68" s="1">
        <v>9</v>
      </c>
      <c r="B68" s="7" t="s">
        <v>5</v>
      </c>
      <c r="C68" s="2" t="s">
        <v>112</v>
      </c>
      <c r="D68" s="10">
        <v>14061</v>
      </c>
      <c r="E68" s="56" t="s">
        <v>106</v>
      </c>
      <c r="F68" s="56" t="s">
        <v>106</v>
      </c>
      <c r="G68" s="56" t="s">
        <v>106</v>
      </c>
      <c r="H68" s="56" t="s">
        <v>106</v>
      </c>
      <c r="I68" s="57">
        <v>36</v>
      </c>
      <c r="J68" s="56">
        <v>85.71</v>
      </c>
      <c r="K68" s="57">
        <v>35</v>
      </c>
      <c r="L68" s="56">
        <v>87.5</v>
      </c>
      <c r="M68" s="57">
        <v>27</v>
      </c>
      <c r="N68" s="56">
        <v>64.290000000000006</v>
      </c>
      <c r="O68" s="56" t="s">
        <v>106</v>
      </c>
      <c r="P68" s="56" t="s">
        <v>106</v>
      </c>
      <c r="Q68" s="44">
        <f>IFERROR(LARGE((F68,H68,J68,L68,N68,P68),1)+LARGE((F68,H68,J68,L68,N68,P68),2)+LARGE((F68,H68,J68,L68,N68,P68),3),(IFERROR(LARGE((F68,H68,J68,L68,N68,P68),1)+LARGE((F68,H68,J68,L68,N68,P68),2),LARGE((F68,H68,J68,L68,N68,P68),1))))</f>
        <v>237.5</v>
      </c>
      <c r="R68" s="33">
        <f>IFERROR(LARGE((E68,G68,I68,K68,M68,O68),1)+LARGE((E68,G68,I68,K68,M68,O68),2)+LARGE((E68,G68,I68,K68,M68,O68),3),(IFERROR(LARGE((E68,G68,I68,K68,M68,O68),1)+LARGE((E68,G68,I68,K68,M68,O68),2),LARGE((E68,G68,I68,K68,M68,O68),1))))</f>
        <v>98</v>
      </c>
      <c r="S68" s="58"/>
    </row>
    <row r="69" spans="1:20" x14ac:dyDescent="0.2">
      <c r="A69" s="1">
        <v>10</v>
      </c>
      <c r="B69" s="7" t="s">
        <v>9</v>
      </c>
      <c r="C69" s="2" t="s">
        <v>128</v>
      </c>
      <c r="D69" s="22">
        <v>12043</v>
      </c>
      <c r="E69" s="57">
        <v>27</v>
      </c>
      <c r="F69" s="56">
        <v>64.290000000000006</v>
      </c>
      <c r="G69" s="57">
        <v>28</v>
      </c>
      <c r="H69" s="56">
        <v>82.35</v>
      </c>
      <c r="I69" s="57">
        <v>35</v>
      </c>
      <c r="J69" s="56">
        <v>83.33</v>
      </c>
      <c r="K69" s="57">
        <v>28</v>
      </c>
      <c r="L69" s="56">
        <v>70</v>
      </c>
      <c r="M69" s="57">
        <v>26</v>
      </c>
      <c r="N69" s="56">
        <v>61.9</v>
      </c>
      <c r="O69" s="56" t="s">
        <v>106</v>
      </c>
      <c r="P69" s="56" t="s">
        <v>106</v>
      </c>
      <c r="Q69" s="44">
        <f>IFERROR(LARGE((F69,H69,J69,L69,N69,P69),1)+LARGE((F69,H69,J69,L69,N69,P69),2)+LARGE((F69,H69,J69,L69,N69,P69),3),(IFERROR(LARGE((F69,H69,J69,L69,N69,P69),1)+LARGE((F69,H69,J69,L69,N69,P69),2),LARGE((F69,H69,J69,L69,N69,P69),1))))</f>
        <v>235.68</v>
      </c>
      <c r="R69" s="33">
        <f>IFERROR(LARGE((E69,G69,I69,K69,M69,O69),1)+LARGE((E69,G69,I69,K69,M69,O69),2)+LARGE((E69,G69,I69,K69,M69,O69),3),(IFERROR(LARGE((E69,G69,I69,K69,M69,O69),1)+LARGE((E69,G69,I69,K69,M69,O69),2),LARGE((E69,G69,I69,K69,M69,O69),1))))</f>
        <v>91</v>
      </c>
      <c r="S69" s="1"/>
    </row>
    <row r="70" spans="1:20" x14ac:dyDescent="0.2">
      <c r="A70" s="1">
        <v>11</v>
      </c>
      <c r="B70" s="42" t="s">
        <v>5</v>
      </c>
      <c r="C70" s="38" t="s">
        <v>156</v>
      </c>
      <c r="D70" s="22">
        <v>13744</v>
      </c>
      <c r="E70" s="57">
        <v>26</v>
      </c>
      <c r="F70" s="56">
        <v>61.9</v>
      </c>
      <c r="G70" s="57">
        <v>17</v>
      </c>
      <c r="H70" s="56">
        <v>50</v>
      </c>
      <c r="I70" s="57">
        <v>31</v>
      </c>
      <c r="J70" s="56">
        <v>73.81</v>
      </c>
      <c r="K70" s="57" t="s">
        <v>106</v>
      </c>
      <c r="L70" s="56" t="s">
        <v>106</v>
      </c>
      <c r="M70" s="57">
        <v>39</v>
      </c>
      <c r="N70" s="56">
        <v>92.86</v>
      </c>
      <c r="O70" s="56" t="s">
        <v>106</v>
      </c>
      <c r="P70" s="56" t="s">
        <v>106</v>
      </c>
      <c r="Q70" s="44">
        <f>IFERROR(LARGE((F70,H70,J70,L70,N70,P70),1)+LARGE((F70,H70,J70,L70,N70,P70),2)+LARGE((F70,H70,J70,L70,N70,P70),3),(IFERROR(LARGE((F70,H70,J70,L70,N70,P70),1)+LARGE((F70,H70,J70,L70,N70,P70),2),LARGE((F70,H70,J70,L70,N70,P70),1))))</f>
        <v>228.57000000000002</v>
      </c>
      <c r="R70" s="33">
        <f>IFERROR(LARGE((E70,G70,I70,K70,M70,O70),1)+LARGE((E70,G70,I70,K70,M70,O70),2)+LARGE((E70,G70,I70,K70,M70,O70),3),(IFERROR(LARGE((E70,G70,I70,K70,M70,O70),1)+LARGE((E70,G70,I70,K70,M70,O70),2),LARGE((E70,G70,I70,K70,M70,O70),1))))</f>
        <v>96</v>
      </c>
      <c r="S70" s="1"/>
    </row>
    <row r="71" spans="1:20" x14ac:dyDescent="0.2">
      <c r="A71" s="1">
        <v>12</v>
      </c>
      <c r="B71" s="42" t="s">
        <v>5</v>
      </c>
      <c r="C71" s="38" t="s">
        <v>122</v>
      </c>
      <c r="D71" s="22">
        <v>14060</v>
      </c>
      <c r="E71" s="57">
        <v>21</v>
      </c>
      <c r="F71" s="56">
        <v>50</v>
      </c>
      <c r="G71" s="57">
        <v>21</v>
      </c>
      <c r="H71" s="56">
        <v>61.76</v>
      </c>
      <c r="I71" s="56" t="s">
        <v>106</v>
      </c>
      <c r="J71" s="56" t="s">
        <v>106</v>
      </c>
      <c r="K71" s="57">
        <v>32</v>
      </c>
      <c r="L71" s="56">
        <v>80</v>
      </c>
      <c r="M71" s="57">
        <v>32</v>
      </c>
      <c r="N71" s="56">
        <v>76.19</v>
      </c>
      <c r="O71" s="56" t="s">
        <v>106</v>
      </c>
      <c r="P71" s="56" t="s">
        <v>106</v>
      </c>
      <c r="Q71" s="44">
        <f>IFERROR(LARGE((F71,H71,J71,L71,N71,P71),1)+LARGE((F71,H71,J71,L71,N71,P71),2)+LARGE((F71,H71,J71,L71,N71,P71),3),(IFERROR(LARGE((F71,H71,J71,L71,N71,P71),1)+LARGE((F71,H71,J71,L71,N71,P71),2),LARGE((F71,H71,J71,L71,N71,P71),1))))</f>
        <v>217.95</v>
      </c>
      <c r="R71" s="33">
        <f>IFERROR(LARGE((E71,G71,I71,K71,M71,O71),1)+LARGE((E71,G71,I71,K71,M71,O71),2)+LARGE((E71,G71,I71,K71,M71,O71),3),(IFERROR(LARGE((E71,G71,I71,K71,M71,O71),1)+LARGE((E71,G71,I71,K71,M71,O71),2),LARGE((E71,G71,I71,K71,M71,O71),1))))</f>
        <v>85</v>
      </c>
    </row>
    <row r="72" spans="1:20" x14ac:dyDescent="0.2">
      <c r="A72" s="1">
        <v>13</v>
      </c>
      <c r="B72" s="7" t="s">
        <v>5</v>
      </c>
      <c r="C72" s="2" t="s">
        <v>135</v>
      </c>
      <c r="D72" s="10">
        <v>12524</v>
      </c>
      <c r="E72" s="57">
        <v>27</v>
      </c>
      <c r="F72" s="56">
        <v>64.290000000000006</v>
      </c>
      <c r="G72" s="57">
        <v>12</v>
      </c>
      <c r="H72" s="56">
        <v>35.29</v>
      </c>
      <c r="I72" s="56" t="s">
        <v>106</v>
      </c>
      <c r="J72" s="56" t="s">
        <v>106</v>
      </c>
      <c r="K72" s="57">
        <v>18</v>
      </c>
      <c r="L72" s="56">
        <v>45</v>
      </c>
      <c r="M72" s="57">
        <v>36</v>
      </c>
      <c r="N72" s="56">
        <v>85.71</v>
      </c>
      <c r="O72" s="56" t="s">
        <v>106</v>
      </c>
      <c r="P72" s="56" t="s">
        <v>106</v>
      </c>
      <c r="Q72" s="44">
        <f>IFERROR(LARGE((F72,H72,J72,L72,N72,P72),1)+LARGE((F72,H72,J72,L72,N72,P72),2)+LARGE((F72,H72,J72,L72,N72,P72),3),(IFERROR(LARGE((F72,H72,J72,L72,N72,P72),1)+LARGE((F72,H72,J72,L72,N72,P72),2),LARGE((F72,H72,J72,L72,N72,P72),1))))</f>
        <v>195</v>
      </c>
      <c r="R72" s="33">
        <f>IFERROR(LARGE((E72,G72,I72,K72,M72,O72),1)+LARGE((E72,G72,I72,K72,M72,O72),2)+LARGE((E72,G72,I72,K72,M72,O72),3),(IFERROR(LARGE((E72,G72,I72,K72,M72,O72),1)+LARGE((E72,G72,I72,K72,M72,O72),2),LARGE((E72,G72,I72,K72,M72,O72),1))))</f>
        <v>81</v>
      </c>
    </row>
    <row r="73" spans="1:20" x14ac:dyDescent="0.2">
      <c r="A73" s="1">
        <v>14</v>
      </c>
      <c r="B73" s="7" t="s">
        <v>5</v>
      </c>
      <c r="C73" s="2" t="s">
        <v>113</v>
      </c>
      <c r="D73" s="15">
        <v>14136</v>
      </c>
      <c r="E73" s="57">
        <v>16</v>
      </c>
      <c r="F73" s="56">
        <v>38.1</v>
      </c>
      <c r="G73" s="56" t="s">
        <v>106</v>
      </c>
      <c r="H73" s="56" t="s">
        <v>106</v>
      </c>
      <c r="I73" s="57">
        <v>27</v>
      </c>
      <c r="J73" s="56">
        <v>64.290000000000006</v>
      </c>
      <c r="K73" s="57">
        <v>26</v>
      </c>
      <c r="L73" s="56">
        <v>65</v>
      </c>
      <c r="M73" s="57">
        <v>27</v>
      </c>
      <c r="N73" s="56">
        <v>64.290000000000006</v>
      </c>
      <c r="O73" s="56" t="s">
        <v>106</v>
      </c>
      <c r="P73" s="56" t="s">
        <v>106</v>
      </c>
      <c r="Q73" s="44">
        <f>IFERROR(LARGE((F73,H73,J73,L73,N73,P73),1)+LARGE((F73,H73,J73,L73,N73,P73),2)+LARGE((F73,H73,J73,L73,N73,P73),3),(IFERROR(LARGE((F73,H73,J73,L73,N73,P73),1)+LARGE((F73,H73,J73,L73,N73,P73),2),LARGE((F73,H73,J73,L73,N73,P73),1))))</f>
        <v>193.58000000000004</v>
      </c>
      <c r="R73" s="33">
        <f>IFERROR(LARGE((E73,G73,I73,K73,M73,O73),1)+LARGE((E73,G73,I73,K73,M73,O73),2)+LARGE((E73,G73,I73,K73,M73,O73),3),(IFERROR(LARGE((E73,G73,I73,K73,M73,O73),1)+LARGE((E73,G73,I73,K73,M73,O73),2),LARGE((E73,G73,I73,K73,M73,O73),1))))</f>
        <v>80</v>
      </c>
      <c r="S73" s="1"/>
    </row>
    <row r="74" spans="1:20" x14ac:dyDescent="0.2">
      <c r="A74" s="1">
        <v>15</v>
      </c>
      <c r="B74" s="7" t="s">
        <v>5</v>
      </c>
      <c r="C74" s="2" t="s">
        <v>124</v>
      </c>
      <c r="D74" s="15">
        <v>14530</v>
      </c>
      <c r="E74" s="57">
        <v>17</v>
      </c>
      <c r="F74" s="56">
        <v>40.479999999999997</v>
      </c>
      <c r="G74" s="57">
        <v>9</v>
      </c>
      <c r="H74" s="56">
        <v>26.47</v>
      </c>
      <c r="I74" s="56" t="s">
        <v>106</v>
      </c>
      <c r="J74" s="56" t="s">
        <v>106</v>
      </c>
      <c r="K74" s="57">
        <v>18</v>
      </c>
      <c r="L74" s="56">
        <v>45</v>
      </c>
      <c r="M74" s="57">
        <v>29</v>
      </c>
      <c r="N74" s="56">
        <v>69.05</v>
      </c>
      <c r="O74" s="56" t="s">
        <v>106</v>
      </c>
      <c r="P74" s="56" t="s">
        <v>106</v>
      </c>
      <c r="Q74" s="44">
        <f>IFERROR(LARGE((F74,H74,J74,L74,N74,P74),1)+LARGE((F74,H74,J74,L74,N74,P74),2)+LARGE((F74,H74,J74,L74,N74,P74),3),(IFERROR(LARGE((F74,H74,J74,L74,N74,P74),1)+LARGE((F74,H74,J74,L74,N74,P74),2),LARGE((F74,H74,J74,L74,N74,P74),1))))</f>
        <v>154.53</v>
      </c>
      <c r="R74" s="33">
        <f>IFERROR(LARGE((E74,G74,I74,K74,M74,O74),1)+LARGE((E74,G74,I74,K74,M74,O74),2)+LARGE((E74,G74,I74,K74,M74,O74),3),(IFERROR(LARGE((E74,G74,I74,K74,M74,O74),1)+LARGE((E74,G74,I74,K74,M74,O74),2),LARGE((E74,G74,I74,K74,M74,O74),1))))</f>
        <v>64</v>
      </c>
    </row>
    <row r="75" spans="1:20" x14ac:dyDescent="0.2">
      <c r="A75" s="1">
        <v>16</v>
      </c>
      <c r="B75" s="42" t="s">
        <v>5</v>
      </c>
      <c r="C75" s="38" t="s">
        <v>129</v>
      </c>
      <c r="D75" s="22">
        <v>13737</v>
      </c>
      <c r="E75" s="57">
        <v>28</v>
      </c>
      <c r="F75" s="56">
        <v>66.67</v>
      </c>
      <c r="G75" s="57">
        <v>22</v>
      </c>
      <c r="H75" s="56">
        <v>64.709999999999994</v>
      </c>
      <c r="I75" s="56" t="s">
        <v>106</v>
      </c>
      <c r="J75" s="56" t="s">
        <v>106</v>
      </c>
      <c r="K75" s="57" t="s">
        <v>106</v>
      </c>
      <c r="L75" s="56" t="s">
        <v>106</v>
      </c>
      <c r="M75" s="57" t="s">
        <v>106</v>
      </c>
      <c r="N75" s="56" t="s">
        <v>106</v>
      </c>
      <c r="O75" s="56" t="s">
        <v>106</v>
      </c>
      <c r="P75" s="56" t="s">
        <v>106</v>
      </c>
      <c r="Q75" s="44">
        <f>IFERROR(LARGE((F75,H75,J75,L75,N75,P75),1)+LARGE((F75,H75,J75,L75,N75,P75),2)+LARGE((F75,H75,J75,L75,N75,P75),3),(IFERROR(LARGE((F75,H75,J75,L75,N75,P75),1)+LARGE((F75,H75,J75,L75,N75,P75),2),LARGE((F75,H75,J75,L75,N75,P75),1))))</f>
        <v>131.38</v>
      </c>
      <c r="R75" s="33">
        <f>IFERROR(LARGE((E75,G75,I75,K75,M75,O75),1)+LARGE((E75,G75,I75,K75,M75,O75),2)+LARGE((E75,G75,I75,K75,M75,O75),3),(IFERROR(LARGE((E75,G75,I75,K75,M75,O75),1)+LARGE((E75,G75,I75,K75,M75,O75),2),LARGE((E75,G75,I75,K75,M75,O75),1))))</f>
        <v>50</v>
      </c>
    </row>
    <row r="76" spans="1:20" x14ac:dyDescent="0.2">
      <c r="A76" s="1">
        <v>17</v>
      </c>
      <c r="B76" s="7" t="s">
        <v>35</v>
      </c>
      <c r="C76" s="2" t="s">
        <v>88</v>
      </c>
      <c r="D76" s="10">
        <v>12729</v>
      </c>
      <c r="E76" s="57">
        <v>22</v>
      </c>
      <c r="F76" s="56">
        <v>52.38</v>
      </c>
      <c r="G76" s="57">
        <v>18</v>
      </c>
      <c r="H76" s="56">
        <v>52.94</v>
      </c>
      <c r="I76" s="56" t="s">
        <v>106</v>
      </c>
      <c r="J76" s="56" t="s">
        <v>106</v>
      </c>
      <c r="K76" s="57" t="s">
        <v>106</v>
      </c>
      <c r="L76" s="56" t="s">
        <v>106</v>
      </c>
      <c r="M76" s="56" t="s">
        <v>106</v>
      </c>
      <c r="N76" s="56" t="s">
        <v>106</v>
      </c>
      <c r="O76" s="56" t="s">
        <v>106</v>
      </c>
      <c r="P76" s="56" t="s">
        <v>106</v>
      </c>
      <c r="Q76" s="44">
        <f>IFERROR(LARGE((F76,H76,J76,L76,N76,P76),1)+LARGE((F76,H76,J76,L76,N76,P76),2)+LARGE((F76,H76,J76,L76,N76,P76),3),(IFERROR(LARGE((F76,H76,J76,L76,N76,P76),1)+LARGE((F76,H76,J76,L76,N76,P76),2),LARGE((F76,H76,J76,L76,N76,P76),1))))</f>
        <v>105.32</v>
      </c>
      <c r="R76" s="33">
        <f>IFERROR(LARGE((E76,G76,I76,K76,M76,O76),1)+LARGE((E76,G76,I76,K76,M76,O76),2)+LARGE((E76,G76,I76,K76,M76,O76),3),(IFERROR(LARGE((E76,G76,I76,K76,M76,O76),1)+LARGE((E76,G76,I76,K76,M76,O76),2),LARGE((E76,G76,I76,K76,M76,O76),1))))</f>
        <v>40</v>
      </c>
    </row>
    <row r="77" spans="1:20" x14ac:dyDescent="0.2">
      <c r="A77" s="1">
        <v>18</v>
      </c>
      <c r="B77" s="7" t="s">
        <v>5</v>
      </c>
      <c r="C77" s="2" t="s">
        <v>155</v>
      </c>
      <c r="D77" s="10">
        <v>14274</v>
      </c>
      <c r="E77" s="57">
        <v>16</v>
      </c>
      <c r="F77" s="56">
        <v>38.1</v>
      </c>
      <c r="G77" s="56" t="s">
        <v>106</v>
      </c>
      <c r="H77" s="56" t="s">
        <v>106</v>
      </c>
      <c r="I77" s="57">
        <v>19</v>
      </c>
      <c r="J77" s="56">
        <v>45.24</v>
      </c>
      <c r="K77" s="57" t="s">
        <v>106</v>
      </c>
      <c r="L77" s="56" t="s">
        <v>106</v>
      </c>
      <c r="M77" s="56" t="s">
        <v>106</v>
      </c>
      <c r="N77" s="56" t="s">
        <v>106</v>
      </c>
      <c r="O77" s="56" t="s">
        <v>106</v>
      </c>
      <c r="P77" s="56" t="s">
        <v>106</v>
      </c>
      <c r="Q77" s="44">
        <f>IFERROR(LARGE((F77,H77,J77,L77,N77,P77),1)+LARGE((F77,H77,J77,L77,N77,P77),2)+LARGE((F77,H77,J77,L77,N77,P77),3),(IFERROR(LARGE((F77,H77,J77,L77,N77,P77),1)+LARGE((F77,H77,J77,L77,N77,P77),2),LARGE((F77,H77,J77,L77,N77,P77),1))))</f>
        <v>83.34</v>
      </c>
      <c r="R77" s="33">
        <f>IFERROR(LARGE((E77,G77,I77,K77,M77,O77),1)+LARGE((E77,G77,I77,K77,M77,O77),2)+LARGE((E77,G77,I77,K77,M77,O77),3),(IFERROR(LARGE((E77,G77,I77,K77,M77,O77),1)+LARGE((E77,G77,I77,K77,M77,O77),2),LARGE((E77,G77,I77,K77,M77,O77),1))))</f>
        <v>35</v>
      </c>
    </row>
    <row r="78" spans="1:20" x14ac:dyDescent="0.2">
      <c r="A78" s="1">
        <v>19</v>
      </c>
      <c r="B78" s="7" t="s">
        <v>5</v>
      </c>
      <c r="C78" s="2" t="s">
        <v>98</v>
      </c>
      <c r="D78" s="10">
        <v>12259</v>
      </c>
      <c r="E78" s="56" t="s">
        <v>106</v>
      </c>
      <c r="F78" s="56" t="s">
        <v>106</v>
      </c>
      <c r="G78" s="57">
        <v>22</v>
      </c>
      <c r="H78" s="56">
        <v>64.709999999999994</v>
      </c>
      <c r="I78" s="56" t="s">
        <v>106</v>
      </c>
      <c r="J78" s="56" t="s">
        <v>106</v>
      </c>
      <c r="K78" s="57" t="s">
        <v>106</v>
      </c>
      <c r="L78" s="56" t="s">
        <v>106</v>
      </c>
      <c r="M78" s="56" t="s">
        <v>106</v>
      </c>
      <c r="N78" s="56" t="s">
        <v>106</v>
      </c>
      <c r="O78" s="56" t="s">
        <v>106</v>
      </c>
      <c r="P78" s="56" t="s">
        <v>106</v>
      </c>
      <c r="Q78" s="44">
        <f>IFERROR(LARGE((F78,H78,J78,L78,N78,P78),1)+LARGE((F78,H78,J78,L78,N78,P78),2)+LARGE((F78,H78,J78,L78,N78,P78),3),(IFERROR(LARGE((F78,H78,J78,L78,N78,P78),1)+LARGE((F78,H78,J78,L78,N78,P78),2),LARGE((F78,H78,J78,L78,N78,P78),1))))</f>
        <v>64.709999999999994</v>
      </c>
      <c r="R78" s="33">
        <f>IFERROR(LARGE((E78,G78,I78,K78,M78,O78),1)+LARGE((E78,G78,I78,K78,M78,O78),2)+LARGE((E78,G78,I78,K78,M78,O78),3),(IFERROR(LARGE((E78,G78,I78,K78,M78,O78),1)+LARGE((E78,G78,I78,K78,M78,O78),2),LARGE((E78,G78,I78,K78,M78,O78),1))))</f>
        <v>22</v>
      </c>
    </row>
    <row r="79" spans="1:20" x14ac:dyDescent="0.2">
      <c r="A79" s="1"/>
      <c r="B79" s="7"/>
      <c r="C79" s="2"/>
      <c r="D79" s="15"/>
      <c r="E79" s="57"/>
      <c r="F79" s="56"/>
      <c r="G79" s="56"/>
      <c r="H79" s="56"/>
      <c r="I79" s="57"/>
      <c r="J79" s="56"/>
      <c r="K79" s="56"/>
      <c r="L79" s="56"/>
      <c r="M79" s="56"/>
      <c r="N79" s="56"/>
      <c r="O79" s="56"/>
      <c r="P79" s="56"/>
      <c r="Q79" s="44"/>
      <c r="R79" s="33"/>
    </row>
    <row r="80" spans="1:20" x14ac:dyDescent="0.2">
      <c r="A80" s="1"/>
      <c r="B80" s="7"/>
      <c r="C80" s="2"/>
      <c r="D80" s="15"/>
      <c r="E80" s="57"/>
      <c r="F80" s="56"/>
      <c r="G80" s="56"/>
      <c r="H80" s="56"/>
      <c r="I80" s="57"/>
      <c r="J80" s="56"/>
      <c r="K80" s="56"/>
      <c r="L80" s="56"/>
      <c r="M80" s="56"/>
      <c r="N80" s="56"/>
      <c r="O80" s="56"/>
      <c r="P80" s="56"/>
      <c r="Q80" s="44"/>
      <c r="R80" s="33"/>
    </row>
    <row r="81" spans="1:20" x14ac:dyDescent="0.2">
      <c r="B81" s="7"/>
      <c r="C81" s="2"/>
      <c r="D81" s="15"/>
    </row>
    <row r="82" spans="1:20" x14ac:dyDescent="0.2">
      <c r="A82" s="66" t="s">
        <v>0</v>
      </c>
      <c r="B82" s="67"/>
      <c r="C82" s="68" t="s">
        <v>30</v>
      </c>
      <c r="D82" s="69"/>
      <c r="E82" s="72" t="s">
        <v>83</v>
      </c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4"/>
    </row>
    <row r="83" spans="1:20" x14ac:dyDescent="0.2">
      <c r="A83" s="1"/>
      <c r="E83" s="78" t="s">
        <v>140</v>
      </c>
      <c r="F83" s="78"/>
      <c r="G83" s="78" t="s">
        <v>141</v>
      </c>
      <c r="H83" s="78"/>
      <c r="I83" s="78" t="s">
        <v>142</v>
      </c>
      <c r="J83" s="78"/>
      <c r="K83" s="78" t="s">
        <v>143</v>
      </c>
      <c r="L83" s="78"/>
      <c r="M83" s="78" t="s">
        <v>144</v>
      </c>
      <c r="N83" s="78"/>
      <c r="O83" s="78" t="s">
        <v>145</v>
      </c>
      <c r="P83" s="78"/>
    </row>
    <row r="84" spans="1:20" x14ac:dyDescent="0.2">
      <c r="A84" s="1"/>
      <c r="B84" s="1"/>
      <c r="D84" s="2"/>
      <c r="E84" s="77" t="s">
        <v>17</v>
      </c>
      <c r="F84" s="77"/>
      <c r="G84" s="77" t="s">
        <v>18</v>
      </c>
      <c r="H84" s="77"/>
      <c r="I84" s="77" t="s">
        <v>19</v>
      </c>
      <c r="J84" s="77"/>
      <c r="K84" s="77" t="s">
        <v>20</v>
      </c>
      <c r="L84" s="77"/>
      <c r="M84" s="77" t="s">
        <v>21</v>
      </c>
      <c r="N84" s="77"/>
      <c r="O84" s="77" t="s">
        <v>139</v>
      </c>
      <c r="P84" s="77"/>
    </row>
    <row r="85" spans="1:20" x14ac:dyDescent="0.2">
      <c r="A85" s="9" t="s">
        <v>13</v>
      </c>
      <c r="B85" s="4" t="s">
        <v>1</v>
      </c>
      <c r="C85" s="4" t="s">
        <v>2</v>
      </c>
      <c r="D85" s="5" t="s">
        <v>3</v>
      </c>
      <c r="E85" s="25" t="s">
        <v>33</v>
      </c>
      <c r="F85" s="4" t="s">
        <v>12</v>
      </c>
      <c r="G85" s="25" t="s">
        <v>33</v>
      </c>
      <c r="H85" s="4" t="s">
        <v>12</v>
      </c>
      <c r="I85" s="25" t="s">
        <v>33</v>
      </c>
      <c r="J85" s="4" t="s">
        <v>12</v>
      </c>
      <c r="K85" s="25" t="s">
        <v>33</v>
      </c>
      <c r="L85" s="4" t="s">
        <v>12</v>
      </c>
      <c r="M85" s="25" t="s">
        <v>33</v>
      </c>
      <c r="N85" s="4" t="s">
        <v>12</v>
      </c>
      <c r="O85" s="25" t="s">
        <v>33</v>
      </c>
      <c r="P85" s="4" t="s">
        <v>12</v>
      </c>
      <c r="Q85" s="24" t="s">
        <v>77</v>
      </c>
      <c r="R85" s="54" t="s">
        <v>76</v>
      </c>
      <c r="S85" s="9" t="s">
        <v>24</v>
      </c>
      <c r="T85" s="18" t="s">
        <v>25</v>
      </c>
    </row>
    <row r="86" spans="1:20" x14ac:dyDescent="0.2">
      <c r="A86" s="1"/>
      <c r="O86" s="49"/>
      <c r="S86" s="1"/>
    </row>
    <row r="87" spans="1:20" x14ac:dyDescent="0.2">
      <c r="A87" s="1">
        <v>1</v>
      </c>
      <c r="B87" s="7" t="s">
        <v>35</v>
      </c>
      <c r="C87" s="2" t="s">
        <v>120</v>
      </c>
      <c r="D87" s="10">
        <v>11386</v>
      </c>
      <c r="E87" s="57">
        <v>43</v>
      </c>
      <c r="F87" s="56">
        <v>95.56</v>
      </c>
      <c r="G87" s="57">
        <v>40</v>
      </c>
      <c r="H87" s="60">
        <v>100</v>
      </c>
      <c r="I87" s="57" t="s">
        <v>106</v>
      </c>
      <c r="J87" s="57" t="s">
        <v>106</v>
      </c>
      <c r="K87" s="57">
        <v>49</v>
      </c>
      <c r="L87" s="60">
        <v>100</v>
      </c>
      <c r="M87" s="57">
        <v>47</v>
      </c>
      <c r="N87" s="56">
        <v>95.92</v>
      </c>
      <c r="O87" s="57" t="s">
        <v>106</v>
      </c>
      <c r="P87" s="57" t="s">
        <v>106</v>
      </c>
      <c r="Q87" s="44">
        <f>IFERROR(LARGE((F87,H87,J87,L87,N87,P87),1)+LARGE((F87,H87,J87,L87,N87,P87),2)+LARGE((F87,H87,J87,L87,N87,P87),3),(IFERROR(LARGE((F87,H87,J87,L87,N87,P87),1)+LARGE((F87,H87,J87,L87,N87,P87),2),LARGE((F87,H87,J87,L87,N87,P87),1))))</f>
        <v>295.92</v>
      </c>
      <c r="R87" s="33">
        <f>IFERROR(LARGE((E87,G87,I87,K87,M87,O87),1)+LARGE((E87,G87,I87,K87,M87,O87),2)+LARGE((E87,G87,I87,K87,M87,O87),3),(IFERROR(LARGE((E87,G87,I87,K87,M87,O87),1)+LARGE((E87,G87,I87,K87,M87,O87),2),LARGE((E87,G87,I87,K87,M87,O87),1))))</f>
        <v>139</v>
      </c>
      <c r="S87" s="1"/>
      <c r="T87" t="s">
        <v>79</v>
      </c>
    </row>
    <row r="88" spans="1:20" x14ac:dyDescent="0.2">
      <c r="A88" s="1">
        <v>2</v>
      </c>
      <c r="B88" s="7" t="s">
        <v>8</v>
      </c>
      <c r="C88" s="2" t="s">
        <v>104</v>
      </c>
      <c r="D88" s="10">
        <v>7233</v>
      </c>
      <c r="E88" s="57">
        <v>45</v>
      </c>
      <c r="F88" s="60">
        <v>100</v>
      </c>
      <c r="G88" s="57">
        <v>33</v>
      </c>
      <c r="H88" s="56">
        <v>82.5</v>
      </c>
      <c r="I88" s="57">
        <v>46</v>
      </c>
      <c r="J88" s="56">
        <v>95.83</v>
      </c>
      <c r="K88" s="57">
        <v>44</v>
      </c>
      <c r="L88" s="56">
        <v>89.8</v>
      </c>
      <c r="M88" s="57">
        <v>49</v>
      </c>
      <c r="N88" s="60">
        <v>100</v>
      </c>
      <c r="O88" s="57" t="s">
        <v>106</v>
      </c>
      <c r="P88" s="57" t="s">
        <v>106</v>
      </c>
      <c r="Q88" s="44">
        <f>IFERROR(LARGE((F88,H88,J88,L88,N88,P88),1)+LARGE((F88,H88,J88,L88,N88,P88),2)+LARGE((F88,H88,J88,L88,N88,P88),3),(IFERROR(LARGE((F88,H88,J88,L88,N88,P88),1)+LARGE((F88,H88,J88,L88,N88,P88),2),LARGE((F88,H88,J88,L88,N88,P88),1))))</f>
        <v>295.83</v>
      </c>
      <c r="R88" s="33">
        <f>IFERROR(LARGE((E88,G88,I88,K88,M88,O88),1)+LARGE((E88,G88,I88,K88,M88,O88),2)+LARGE((E88,G88,I88,K88,M88,O88),3),(IFERROR(LARGE((E88,G88,I88,K88,M88,O88),1)+LARGE((E88,G88,I88,K88,M88,O88),2),LARGE((E88,G88,I88,K88,M88,O88),1))))</f>
        <v>140</v>
      </c>
      <c r="S88" s="58"/>
      <c r="T88" s="15" t="s">
        <v>26</v>
      </c>
    </row>
    <row r="89" spans="1:20" x14ac:dyDescent="0.2">
      <c r="A89" s="1">
        <v>3</v>
      </c>
      <c r="B89" s="7" t="s">
        <v>5</v>
      </c>
      <c r="C89" s="2" t="s">
        <v>105</v>
      </c>
      <c r="D89" s="10">
        <v>12011</v>
      </c>
      <c r="E89" s="57">
        <v>40</v>
      </c>
      <c r="F89" s="45">
        <v>88.89</v>
      </c>
      <c r="G89" s="57">
        <v>37</v>
      </c>
      <c r="H89" s="56">
        <v>92.5</v>
      </c>
      <c r="I89" s="57">
        <v>48</v>
      </c>
      <c r="J89" s="60">
        <v>100</v>
      </c>
      <c r="K89" s="57">
        <v>47</v>
      </c>
      <c r="L89" s="56">
        <v>95.92</v>
      </c>
      <c r="M89" s="57">
        <v>48</v>
      </c>
      <c r="N89" s="56">
        <v>97.96</v>
      </c>
      <c r="O89" s="57" t="s">
        <v>106</v>
      </c>
      <c r="P89" s="57" t="s">
        <v>106</v>
      </c>
      <c r="Q89" s="44">
        <f>IFERROR(LARGE((F89,H89,J89,L89,N89,P89),1)+LARGE((F89,H89,J89,L89,N89,P89),2)+LARGE((F89,H89,J89,L89,N89,P89),3),(IFERROR(LARGE((F89,H89,J89,L89,N89,P89),1)+LARGE((F89,H89,J89,L89,N89,P89),2),LARGE((F89,H89,J89,L89,N89,P89),1))))</f>
        <v>293.88</v>
      </c>
      <c r="R89" s="33">
        <f>IFERROR(LARGE((E89,G89,I89,K89,M89,O89),1)+LARGE((E89,G89,I89,K89,M89,O89),2)+LARGE((E89,G89,I89,K89,M89,O89),3),(IFERROR(LARGE((E89,G89,I89,K89,M89,O89),1)+LARGE((E89,G89,I89,K89,M89,O89),2),LARGE((E89,G89,I89,K89,M89,O89),1))))</f>
        <v>143</v>
      </c>
      <c r="S89" s="58"/>
      <c r="T89" s="15" t="s">
        <v>27</v>
      </c>
    </row>
    <row r="90" spans="1:20" x14ac:dyDescent="0.2">
      <c r="A90" s="1">
        <v>4</v>
      </c>
      <c r="B90" s="7" t="s">
        <v>8</v>
      </c>
      <c r="C90" s="2" t="s">
        <v>100</v>
      </c>
      <c r="D90" s="10">
        <v>8513</v>
      </c>
      <c r="E90" s="57">
        <v>42</v>
      </c>
      <c r="F90" s="56">
        <v>93.33</v>
      </c>
      <c r="G90" s="57">
        <v>37</v>
      </c>
      <c r="H90" s="46">
        <v>92.5</v>
      </c>
      <c r="I90" s="57">
        <v>44</v>
      </c>
      <c r="J90" s="46">
        <v>91.67</v>
      </c>
      <c r="K90" s="57">
        <v>46</v>
      </c>
      <c r="L90" s="56">
        <v>93.88</v>
      </c>
      <c r="M90" s="57">
        <v>48</v>
      </c>
      <c r="N90" s="56">
        <v>97.96</v>
      </c>
      <c r="O90" s="57" t="s">
        <v>106</v>
      </c>
      <c r="P90" s="57" t="s">
        <v>106</v>
      </c>
      <c r="Q90" s="44">
        <f>IFERROR(LARGE((F90,H90,J90,L90,N90,P90),1)+LARGE((F90,H90,J90,L90,N90,P90),2)+LARGE((F90,H90,J90,L90,N90,P90),3),(IFERROR(LARGE((F90,H90,J90,L90,N90,P90),1)+LARGE((F90,H90,J90,L90,N90,P90),2),LARGE((F90,H90,J90,L90,N90,P90),1))))</f>
        <v>285.16999999999996</v>
      </c>
      <c r="R90" s="33">
        <f>IFERROR(LARGE((E90,G90,I90,K90,M90,O90),1)+LARGE((E90,G90,I90,K90,M90,O90),2)+LARGE((E90,G90,I90,K90,M90,O90),3),(IFERROR(LARGE((E90,G90,I90,K90,M90,O90),1)+LARGE((E90,G90,I90,K90,M90,O90),2),LARGE((E90,G90,I90,K90,M90,O90),1))))</f>
        <v>138</v>
      </c>
      <c r="S90" s="58"/>
      <c r="T90" s="19" t="s">
        <v>28</v>
      </c>
    </row>
    <row r="91" spans="1:20" x14ac:dyDescent="0.2">
      <c r="A91" s="1">
        <v>5</v>
      </c>
      <c r="B91" s="7" t="s">
        <v>9</v>
      </c>
      <c r="C91" s="2" t="s">
        <v>84</v>
      </c>
      <c r="D91" s="10">
        <v>13098</v>
      </c>
      <c r="E91" s="57">
        <v>43</v>
      </c>
      <c r="F91" s="56">
        <v>95.56</v>
      </c>
      <c r="G91" s="57">
        <v>34</v>
      </c>
      <c r="H91" s="56">
        <v>85</v>
      </c>
      <c r="I91" s="57">
        <v>45</v>
      </c>
      <c r="J91" s="56">
        <v>93.75</v>
      </c>
      <c r="K91" s="57" t="s">
        <v>106</v>
      </c>
      <c r="L91" s="56" t="s">
        <v>106</v>
      </c>
      <c r="M91" s="57">
        <v>46</v>
      </c>
      <c r="N91" s="56">
        <v>93.88</v>
      </c>
      <c r="O91" s="57" t="s">
        <v>106</v>
      </c>
      <c r="P91" s="57" t="s">
        <v>106</v>
      </c>
      <c r="Q91" s="44">
        <f>IFERROR(LARGE((F91,H91,J91,L91,N91,P91),1)+LARGE((F91,H91,J91,L91,N91,P91),2)+LARGE((F91,H91,J91,L91,N91,P91),3),(IFERROR(LARGE((F91,H91,J91,L91,N91,P91),1)+LARGE((F91,H91,J91,L91,N91,P91),2),LARGE((F91,H91,J91,L91,N91,P91),1))))</f>
        <v>283.19</v>
      </c>
      <c r="R91" s="33">
        <f>IFERROR(LARGE((E91,G91,I91,K91,M91,O91),1)+LARGE((E91,G91,I91,K91,M91,O91),2)+LARGE((E91,G91,I91,K91,M91,O91),3),(IFERROR(LARGE((E91,G91,I91,K91,M91,O91),1)+LARGE((E91,G91,I91,K91,M91,O91),2),LARGE((E91,G91,I91,K91,M91,O91),1))))</f>
        <v>134</v>
      </c>
      <c r="S91" s="1"/>
      <c r="T91" s="19" t="s">
        <v>90</v>
      </c>
    </row>
    <row r="92" spans="1:20" x14ac:dyDescent="0.2">
      <c r="A92" s="1">
        <v>6</v>
      </c>
      <c r="B92" s="7" t="s">
        <v>5</v>
      </c>
      <c r="C92" s="2" t="s">
        <v>103</v>
      </c>
      <c r="D92" s="10">
        <v>10371</v>
      </c>
      <c r="E92" s="57">
        <v>40</v>
      </c>
      <c r="F92" s="56">
        <v>88.89</v>
      </c>
      <c r="G92" s="57">
        <v>38</v>
      </c>
      <c r="H92" s="56">
        <v>95</v>
      </c>
      <c r="I92" s="57">
        <v>46</v>
      </c>
      <c r="J92" s="56">
        <v>95.83</v>
      </c>
      <c r="K92" s="57">
        <v>41</v>
      </c>
      <c r="L92" s="56">
        <v>83.67</v>
      </c>
      <c r="M92" s="57">
        <v>45</v>
      </c>
      <c r="N92" s="56">
        <v>91.84</v>
      </c>
      <c r="O92" s="57" t="s">
        <v>106</v>
      </c>
      <c r="P92" s="57" t="s">
        <v>106</v>
      </c>
      <c r="Q92" s="44">
        <f>IFERROR(LARGE((F92,H92,J92,L92,N92,P92),1)+LARGE((F92,H92,J92,L92,N92,P92),2)+LARGE((F92,H92,J92,L92,N92,P92),3),(IFERROR(LARGE((F92,H92,J92,L92,N92,P92),1)+LARGE((F92,H92,J92,L92,N92,P92),2),LARGE((F92,H92,J92,L92,N92,P92),1))))</f>
        <v>282.66999999999996</v>
      </c>
      <c r="R92" s="33">
        <f>IFERROR(LARGE((E92,G92,I92,K92,M92,O92),1)+LARGE((E92,G92,I92,K92,M92,O92),2)+LARGE((E92,G92,I92,K92,M92,O92),3),(IFERROR(LARGE((E92,G92,I92,K92,M92,O92),1)+LARGE((E92,G92,I92,K92,M92,O92),2),LARGE((E92,G92,I92,K92,M92,O92),1))))</f>
        <v>132</v>
      </c>
      <c r="S92" s="1"/>
      <c r="T92" s="19" t="s">
        <v>136</v>
      </c>
    </row>
    <row r="93" spans="1:20" x14ac:dyDescent="0.2">
      <c r="A93" s="1">
        <v>7</v>
      </c>
      <c r="B93" s="7" t="s">
        <v>9</v>
      </c>
      <c r="C93" s="2" t="s">
        <v>131</v>
      </c>
      <c r="D93" s="10">
        <v>12044</v>
      </c>
      <c r="E93" s="57">
        <v>43</v>
      </c>
      <c r="F93" s="56">
        <v>95.56</v>
      </c>
      <c r="G93" s="57">
        <v>29</v>
      </c>
      <c r="H93" s="56">
        <v>72.5</v>
      </c>
      <c r="I93" s="57">
        <v>43</v>
      </c>
      <c r="J93" s="56">
        <v>89.58</v>
      </c>
      <c r="K93" s="57">
        <v>36</v>
      </c>
      <c r="L93" s="56">
        <v>73.47</v>
      </c>
      <c r="M93" s="57">
        <v>42</v>
      </c>
      <c r="N93" s="56">
        <v>85.71</v>
      </c>
      <c r="O93" s="57" t="s">
        <v>106</v>
      </c>
      <c r="P93" s="57" t="s">
        <v>106</v>
      </c>
      <c r="Q93" s="44">
        <f>IFERROR(LARGE((F93,H93,J93,L93,N93,P93),1)+LARGE((F93,H93,J93,L93,N93,P93),2)+LARGE((F93,H93,J93,L93,N93,P93),3),(IFERROR(LARGE((F93,H93,J93,L93,N93,P93),1)+LARGE((F93,H93,J93,L93,N93,P93),2),LARGE((F93,H93,J93,L93,N93,P93),1))))</f>
        <v>270.84999999999997</v>
      </c>
      <c r="R93" s="33">
        <f>IFERROR(LARGE((E93,G93,I93,K93,M93,O93),1)+LARGE((E93,G93,I93,K93,M93,O93),2)+LARGE((E93,G93,I93,K93,M93,O93),3),(IFERROR(LARGE((E93,G93,I93,K93,M93,O93),1)+LARGE((E93,G93,I93,K93,M93,O93),2),LARGE((E93,G93,I93,K93,M93,O93),1))))</f>
        <v>128</v>
      </c>
      <c r="S93" s="2"/>
    </row>
    <row r="94" spans="1:20" x14ac:dyDescent="0.2">
      <c r="A94" s="1">
        <v>8</v>
      </c>
      <c r="B94" s="7" t="s">
        <v>9</v>
      </c>
      <c r="C94" s="2" t="s">
        <v>102</v>
      </c>
      <c r="D94" s="10">
        <v>4636</v>
      </c>
      <c r="E94" s="57">
        <v>34</v>
      </c>
      <c r="F94" s="56">
        <v>75.56</v>
      </c>
      <c r="G94" s="57">
        <v>29</v>
      </c>
      <c r="H94" s="56">
        <v>72.5</v>
      </c>
      <c r="I94" s="57">
        <v>43</v>
      </c>
      <c r="J94" s="56">
        <v>89.58</v>
      </c>
      <c r="K94" s="57">
        <v>41</v>
      </c>
      <c r="L94" s="56">
        <v>83.67</v>
      </c>
      <c r="M94" s="57">
        <v>43</v>
      </c>
      <c r="N94" s="56">
        <v>87.76</v>
      </c>
      <c r="O94" s="57" t="s">
        <v>106</v>
      </c>
      <c r="P94" s="57" t="s">
        <v>106</v>
      </c>
      <c r="Q94" s="44">
        <f>IFERROR(LARGE((F94,H94,J94,L94,N94,P94),1)+LARGE((F94,H94,J94,L94,N94,P94),2)+LARGE((F94,H94,J94,L94,N94,P94),3),(IFERROR(LARGE((F94,H94,J94,L94,N94,P94),1)+LARGE((F94,H94,J94,L94,N94,P94),2),LARGE((F94,H94,J94,L94,N94,P94),1))))</f>
        <v>261.01</v>
      </c>
      <c r="R94" s="33">
        <f>IFERROR(LARGE((E94,G94,I94,K94,M94,O94),1)+LARGE((E94,G94,I94,K94,M94,O94),2)+LARGE((E94,G94,I94,K94,M94,O94),3),(IFERROR(LARGE((E94,G94,I94,K94,M94,O94),1)+LARGE((E94,G94,I94,K94,M94,O94),2),LARGE((E94,G94,I94,K94,M94,O94),1))))</f>
        <v>127</v>
      </c>
      <c r="S94" s="1"/>
    </row>
    <row r="95" spans="1:20" x14ac:dyDescent="0.2">
      <c r="A95" s="1">
        <v>9</v>
      </c>
      <c r="B95" s="7" t="s">
        <v>81</v>
      </c>
      <c r="C95" s="2" t="s">
        <v>108</v>
      </c>
      <c r="D95" s="10">
        <v>13186</v>
      </c>
      <c r="E95" s="57">
        <v>34</v>
      </c>
      <c r="F95" s="56">
        <v>75.56</v>
      </c>
      <c r="G95" s="57">
        <v>35</v>
      </c>
      <c r="H95" s="56">
        <v>87.5</v>
      </c>
      <c r="I95" s="57">
        <v>38</v>
      </c>
      <c r="J95" s="56">
        <v>79.17</v>
      </c>
      <c r="K95" s="57">
        <v>40</v>
      </c>
      <c r="L95" s="56">
        <v>81.63</v>
      </c>
      <c r="M95" s="57">
        <v>45</v>
      </c>
      <c r="N95" s="56">
        <v>91.84</v>
      </c>
      <c r="O95" s="57" t="s">
        <v>106</v>
      </c>
      <c r="P95" s="57" t="s">
        <v>106</v>
      </c>
      <c r="Q95" s="44">
        <f>IFERROR(LARGE((F95,H95,J95,L95,N95,P95),1)+LARGE((F95,H95,J95,L95,N95,P95),2)+LARGE((F95,H95,J95,L95,N95,P95),3),(IFERROR(LARGE((F95,H95,J95,L95,N95,P95),1)+LARGE((F95,H95,J95,L95,N95,P95),2),LARGE((F95,H95,J95,L95,N95,P95),1))))</f>
        <v>260.97000000000003</v>
      </c>
      <c r="R95" s="33">
        <f>IFERROR(LARGE((E95,G95,I95,K95,M95,O95),1)+LARGE((E95,G95,I95,K95,M95,O95),2)+LARGE((E95,G95,I95,K95,M95,O95),3),(IFERROR(LARGE((E95,G95,I95,K95,M95,O95),1)+LARGE((E95,G95,I95,K95,M95,O95),2),LARGE((E95,G95,I95,K95,M95,O95),1))))</f>
        <v>123</v>
      </c>
      <c r="T95" s="15"/>
    </row>
    <row r="96" spans="1:20" x14ac:dyDescent="0.2">
      <c r="A96" s="1">
        <v>10</v>
      </c>
      <c r="B96" s="7" t="s">
        <v>5</v>
      </c>
      <c r="C96" s="2" t="s">
        <v>127</v>
      </c>
      <c r="D96" s="10">
        <v>12728</v>
      </c>
      <c r="E96" s="57">
        <v>40</v>
      </c>
      <c r="F96" s="56">
        <v>88.89</v>
      </c>
      <c r="G96" s="57" t="s">
        <v>106</v>
      </c>
      <c r="H96" s="57" t="s">
        <v>106</v>
      </c>
      <c r="I96" s="57">
        <v>39</v>
      </c>
      <c r="J96" s="56">
        <v>81.25</v>
      </c>
      <c r="K96" s="57">
        <v>39</v>
      </c>
      <c r="L96" s="56">
        <v>79.59</v>
      </c>
      <c r="M96" s="57">
        <v>44</v>
      </c>
      <c r="N96" s="56">
        <v>89.8</v>
      </c>
      <c r="O96" s="57" t="s">
        <v>106</v>
      </c>
      <c r="P96" s="57" t="s">
        <v>106</v>
      </c>
      <c r="Q96" s="44">
        <f>IFERROR(LARGE((F96,H96,J96,L96,N96,P96),1)+LARGE((F96,H96,J96,L96,N96,P96),2)+LARGE((F96,H96,J96,L96,N96,P96),3),(IFERROR(LARGE((F96,H96,J96,L96,N96,P96),1)+LARGE((F96,H96,J96,L96,N96,P96),2),LARGE((F96,H96,J96,L96,N96,P96),1))))</f>
        <v>259.94</v>
      </c>
      <c r="R96" s="33">
        <f>IFERROR(LARGE((E96,G96,I96,K96,M96,O96),1)+LARGE((E96,G96,I96,K96,M96,O96),2)+LARGE((E96,G96,I96,K96,M96,O96),3),(IFERROR(LARGE((E96,G96,I96,K96,M96,O96),1)+LARGE((E96,G96,I96,K96,M96,O96),2),LARGE((E96,G96,I96,K96,M96,O96),1))))</f>
        <v>123</v>
      </c>
      <c r="S96" s="10"/>
      <c r="T96" s="15"/>
    </row>
    <row r="97" spans="1:20" x14ac:dyDescent="0.2">
      <c r="A97" s="1">
        <v>11</v>
      </c>
      <c r="B97" s="7" t="s">
        <v>81</v>
      </c>
      <c r="C97" s="2" t="s">
        <v>119</v>
      </c>
      <c r="D97" s="10">
        <v>14173</v>
      </c>
      <c r="E97" s="57">
        <v>36</v>
      </c>
      <c r="F97" s="56">
        <v>80</v>
      </c>
      <c r="G97" s="57" t="s">
        <v>106</v>
      </c>
      <c r="H97" s="57" t="s">
        <v>106</v>
      </c>
      <c r="I97" s="57">
        <v>37</v>
      </c>
      <c r="J97" s="56">
        <v>77.08</v>
      </c>
      <c r="K97" s="57">
        <v>38</v>
      </c>
      <c r="L97" s="56">
        <v>77.55</v>
      </c>
      <c r="M97" s="57">
        <v>34</v>
      </c>
      <c r="N97" s="56">
        <v>69.39</v>
      </c>
      <c r="O97" s="57" t="s">
        <v>106</v>
      </c>
      <c r="P97" s="57" t="s">
        <v>106</v>
      </c>
      <c r="Q97" s="44">
        <f>IFERROR(LARGE((F97,H97,J97,L97,N97,P97),1)+LARGE((F97,H97,J97,L97,N97,P97),2)+LARGE((F97,H97,J97,L97,N97,P97),3),(IFERROR(LARGE((F97,H97,J97,L97,N97,P97),1)+LARGE((F97,H97,J97,L97,N97,P97),2),LARGE((F97,H97,J97,L97,N97,P97),1))))</f>
        <v>234.63</v>
      </c>
      <c r="R97" s="33">
        <f>IFERROR(LARGE((E97,G97,I97,K97,M97,O97),1)+LARGE((E97,G97,I97,K97,M97,O97),2)+LARGE((E97,G97,I97,K97,M97,O97),3),(IFERROR(LARGE((E97,G97,I97,K97,M97,O97),1)+LARGE((E97,G97,I97,K97,M97,O97),2),LARGE((E97,G97,I97,K97,M97,O97),1))))</f>
        <v>111</v>
      </c>
      <c r="T97" s="15"/>
    </row>
    <row r="98" spans="1:20" x14ac:dyDescent="0.2">
      <c r="A98" s="1">
        <v>12</v>
      </c>
      <c r="B98" s="7" t="s">
        <v>5</v>
      </c>
      <c r="C98" s="2" t="s">
        <v>98</v>
      </c>
      <c r="D98" s="10">
        <v>12259</v>
      </c>
      <c r="E98" s="57">
        <v>29</v>
      </c>
      <c r="F98" s="56">
        <v>64.44</v>
      </c>
      <c r="G98" s="57" t="s">
        <v>106</v>
      </c>
      <c r="H98" s="57" t="s">
        <v>106</v>
      </c>
      <c r="I98" s="57">
        <v>37</v>
      </c>
      <c r="J98" s="56">
        <v>77.08</v>
      </c>
      <c r="K98" s="57">
        <v>33</v>
      </c>
      <c r="L98" s="56">
        <v>67.349999999999994</v>
      </c>
      <c r="M98" s="57" t="s">
        <v>106</v>
      </c>
      <c r="N98" s="56" t="s">
        <v>106</v>
      </c>
      <c r="O98" s="57" t="s">
        <v>106</v>
      </c>
      <c r="P98" s="57" t="s">
        <v>106</v>
      </c>
      <c r="Q98" s="44">
        <f>IFERROR(LARGE((F98,H98,J98,L98,N98,P98),1)+LARGE((F98,H98,J98,L98,N98,P98),2)+LARGE((F98,H98,J98,L98,N98,P98),3),(IFERROR(LARGE((F98,H98,J98,L98,N98,P98),1)+LARGE((F98,H98,J98,L98,N98,P98),2),LARGE((F98,H98,J98,L98,N98,P98),1))))</f>
        <v>208.87</v>
      </c>
      <c r="R98" s="33">
        <f>IFERROR(LARGE((E98,G98,I98,K98,M98,O98),1)+LARGE((E98,G98,I98,K98,M98,O98),2)+LARGE((E98,G98,I98,K98,M98,O98),3),(IFERROR(LARGE((E98,G98,I98,K98,M98,O98),1)+LARGE((E98,G98,I98,K98,M98,O98),2),LARGE((E98,G98,I98,K98,M98,O98),1))))</f>
        <v>99</v>
      </c>
    </row>
    <row r="99" spans="1:20" x14ac:dyDescent="0.2">
      <c r="A99" s="1">
        <v>13</v>
      </c>
      <c r="B99" s="7" t="s">
        <v>5</v>
      </c>
      <c r="C99" s="2" t="s">
        <v>85</v>
      </c>
      <c r="D99" s="10">
        <v>13168</v>
      </c>
      <c r="E99" s="57" t="s">
        <v>106</v>
      </c>
      <c r="F99" s="57" t="s">
        <v>106</v>
      </c>
      <c r="G99" s="57" t="s">
        <v>106</v>
      </c>
      <c r="H99" s="57" t="s">
        <v>106</v>
      </c>
      <c r="I99" s="57">
        <v>43</v>
      </c>
      <c r="J99" s="56">
        <v>89.58</v>
      </c>
      <c r="K99" s="57">
        <v>39</v>
      </c>
      <c r="L99" s="56">
        <v>79.59</v>
      </c>
      <c r="M99" s="57" t="s">
        <v>106</v>
      </c>
      <c r="N99" s="56" t="s">
        <v>106</v>
      </c>
      <c r="O99" s="57" t="s">
        <v>106</v>
      </c>
      <c r="P99" s="57" t="s">
        <v>106</v>
      </c>
      <c r="Q99" s="44">
        <f>IFERROR(LARGE((F99,H99,J99,L99,N99,P99),1)+LARGE((F99,H99,J99,L99,N99,P99),2)+LARGE((F99,H99,J99,L99,N99,P99),3),(IFERROR(LARGE((F99,H99,J99,L99,N99,P99),1)+LARGE((F99,H99,J99,L99,N99,P99),2),LARGE((F99,H99,J99,L99,N99,P99),1))))</f>
        <v>169.17000000000002</v>
      </c>
      <c r="R99" s="33">
        <f>IFERROR(LARGE((E99,G99,I99,K99,M99,O99),1)+LARGE((E99,G99,I99,K99,M99,O99),2)+LARGE((E99,G99,I99,K99,M99,O99),3),(IFERROR(LARGE((E99,G99,I99,K99,M99,O99),1)+LARGE((E99,G99,I99,K99,M99,O99),2),LARGE((E99,G99,I99,K99,M99,O99),1))))</f>
        <v>82</v>
      </c>
    </row>
    <row r="100" spans="1:20" x14ac:dyDescent="0.2">
      <c r="A100" s="1">
        <v>14</v>
      </c>
      <c r="B100" s="7" t="s">
        <v>81</v>
      </c>
      <c r="C100" s="2" t="s">
        <v>152</v>
      </c>
      <c r="D100" s="10">
        <v>14805</v>
      </c>
      <c r="E100" s="57">
        <v>20</v>
      </c>
      <c r="F100" s="46">
        <v>44.44</v>
      </c>
      <c r="G100" s="57">
        <v>9</v>
      </c>
      <c r="H100" s="56">
        <v>22.2</v>
      </c>
      <c r="I100" s="57" t="s">
        <v>106</v>
      </c>
      <c r="J100" s="57" t="s">
        <v>106</v>
      </c>
      <c r="K100" s="57">
        <v>14</v>
      </c>
      <c r="L100" s="56">
        <v>28.57</v>
      </c>
      <c r="M100" s="57">
        <v>20</v>
      </c>
      <c r="N100" s="56">
        <v>40.82</v>
      </c>
      <c r="O100" s="57" t="s">
        <v>106</v>
      </c>
      <c r="P100" s="57" t="s">
        <v>106</v>
      </c>
      <c r="Q100" s="44">
        <f>IFERROR(LARGE((F100,H100,J100,L100,N100,P100),1)+LARGE((F100,H100,J100,L100,N100,P100),2)+LARGE((F100,H100,J100,L100,N100,P100),3),(IFERROR(LARGE((F100,H100,J100,L100,N100,P100),1)+LARGE((F100,H100,J100,L100,N100,P100),2),LARGE((F100,H100,J100,L100,N100,P100),1))))</f>
        <v>113.82999999999998</v>
      </c>
      <c r="R100" s="33">
        <f>IFERROR(LARGE((E100,G100,I100,K100,M100,O100),1)+LARGE((E100,G100,I100,K100,M100,O100),2)+LARGE((E100,G100,I100,K100,M100,O100),3),(IFERROR(LARGE((E100,G100,I100,K100,M100,O100),1)+LARGE((E100,G100,I100,K100,M100,O100),2),LARGE((E100,G100,I100,K100,M100,O100),1))))</f>
        <v>54</v>
      </c>
      <c r="S100" s="10"/>
    </row>
    <row r="101" spans="1:20" x14ac:dyDescent="0.2">
      <c r="A101" s="1">
        <v>15</v>
      </c>
      <c r="B101" s="7" t="s">
        <v>75</v>
      </c>
      <c r="C101" s="2" t="s">
        <v>101</v>
      </c>
      <c r="D101" s="10">
        <v>12653</v>
      </c>
      <c r="E101" s="57">
        <v>27</v>
      </c>
      <c r="F101" s="56">
        <v>60</v>
      </c>
      <c r="G101" s="57">
        <v>21</v>
      </c>
      <c r="H101" s="56">
        <v>52.5</v>
      </c>
      <c r="I101" s="57" t="s">
        <v>106</v>
      </c>
      <c r="J101" s="57" t="s">
        <v>106</v>
      </c>
      <c r="K101" s="57" t="s">
        <v>106</v>
      </c>
      <c r="L101" s="56" t="s">
        <v>106</v>
      </c>
      <c r="M101" s="57" t="s">
        <v>106</v>
      </c>
      <c r="N101" s="56" t="s">
        <v>106</v>
      </c>
      <c r="O101" s="57" t="s">
        <v>106</v>
      </c>
      <c r="P101" s="57" t="s">
        <v>106</v>
      </c>
      <c r="Q101" s="44">
        <f>IFERROR(LARGE((F101,H101,J101,L101,N101,P101),1)+LARGE((F101,H101,J101,L101,N101,P101),2)+LARGE((F101,H101,J101,L101,N101,P101),3),(IFERROR(LARGE((F101,H101,J101,L101,N101,P101),1)+LARGE((F101,H101,J101,L101,N101,P101),2),LARGE((F101,H101,J101,L101,N101,P101),1))))</f>
        <v>112.5</v>
      </c>
      <c r="R101" s="33">
        <f>IFERROR(LARGE((E101,G101,I101,K101,M101,O101),1)+LARGE((E101,G101,I101,K101,M101,O101),2)+LARGE((E101,G101,I101,K101,M101,O101),3),(IFERROR(LARGE((E101,G101,I101,K101,M101,O101),1)+LARGE((E101,G101,I101,K101,M101,O101),2),LARGE((E101,G101,I101,K101,M101,O101),1))))</f>
        <v>48</v>
      </c>
      <c r="S101" s="10"/>
    </row>
    <row r="102" spans="1:20" x14ac:dyDescent="0.2">
      <c r="A102" s="1">
        <v>16</v>
      </c>
      <c r="B102" s="7" t="s">
        <v>9</v>
      </c>
      <c r="C102" s="2" t="s">
        <v>117</v>
      </c>
      <c r="D102" s="10">
        <v>10958</v>
      </c>
      <c r="E102" s="57" t="s">
        <v>106</v>
      </c>
      <c r="F102" s="57" t="s">
        <v>106</v>
      </c>
      <c r="G102" s="57" t="s">
        <v>106</v>
      </c>
      <c r="H102" s="57" t="s">
        <v>106</v>
      </c>
      <c r="I102" s="57">
        <v>36</v>
      </c>
      <c r="J102" s="56">
        <v>75</v>
      </c>
      <c r="K102" s="57" t="s">
        <v>106</v>
      </c>
      <c r="L102" s="56" t="s">
        <v>106</v>
      </c>
      <c r="M102" s="57" t="s">
        <v>106</v>
      </c>
      <c r="N102" s="56" t="s">
        <v>106</v>
      </c>
      <c r="O102" s="57" t="s">
        <v>106</v>
      </c>
      <c r="P102" s="57" t="s">
        <v>106</v>
      </c>
      <c r="Q102" s="44">
        <f>IFERROR(LARGE((F102,H102,J102,L102,N102,P102),1)+LARGE((F102,H102,J102,L102,N102,P102),2)+LARGE((F102,H102,J102,L102,N102,P102),3),(IFERROR(LARGE((F102,H102,J102,L102,N102,P102),1)+LARGE((F102,H102,J102,L102,N102,P102),2),LARGE((F102,H102,J102,L102,N102,P102),1))))</f>
        <v>75</v>
      </c>
      <c r="R102" s="33">
        <f>IFERROR(LARGE((E102,G102,I102,K102,M102,O102),1)+LARGE((E102,G102,I102,K102,M102,O102),2)+LARGE((E102,G102,I102,K102,M102,O102),3),(IFERROR(LARGE((E102,G102,I102,K102,M102,O102),1)+LARGE((E102,G102,I102,K102,M102,O102),2),LARGE((E102,G102,I102,K102,M102,O102),1))))</f>
        <v>36</v>
      </c>
      <c r="S102" s="10"/>
    </row>
    <row r="103" spans="1:20" x14ac:dyDescent="0.2">
      <c r="A103" s="1">
        <v>17</v>
      </c>
      <c r="B103" s="7" t="s">
        <v>5</v>
      </c>
      <c r="C103" s="2" t="s">
        <v>153</v>
      </c>
      <c r="D103" s="10">
        <v>11983</v>
      </c>
      <c r="E103" s="57">
        <v>31</v>
      </c>
      <c r="F103" s="56">
        <v>68.89</v>
      </c>
      <c r="G103" s="57" t="s">
        <v>106</v>
      </c>
      <c r="H103" s="57" t="s">
        <v>106</v>
      </c>
      <c r="I103" s="57" t="s">
        <v>106</v>
      </c>
      <c r="J103" s="57" t="s">
        <v>106</v>
      </c>
      <c r="K103" s="57" t="s">
        <v>106</v>
      </c>
      <c r="L103" s="56" t="s">
        <v>106</v>
      </c>
      <c r="M103" s="57" t="s">
        <v>106</v>
      </c>
      <c r="N103" s="56" t="s">
        <v>106</v>
      </c>
      <c r="O103" s="57" t="s">
        <v>106</v>
      </c>
      <c r="P103" s="57" t="s">
        <v>106</v>
      </c>
      <c r="Q103" s="44">
        <f>IFERROR(LARGE((F103,H103,J103,L103,N103,P103),1)+LARGE((F103,H103,J103,L103,N103,P103),2)+LARGE((F103,H103,J103,L103,N103,P103),3),(IFERROR(LARGE((F103,H103,J103,L103,N103,P103),1)+LARGE((F103,H103,J103,L103,N103,P103),2),LARGE((F103,H103,J103,L103,N103,P103),1))))</f>
        <v>68.89</v>
      </c>
      <c r="R103" s="33">
        <f>IFERROR(LARGE((E103,G103,I103,K103,M103,O103),1)+LARGE((E103,G103,I103,K103,M103,O103),2)+LARGE((E103,G103,I103,K103,M103,O103),3),(IFERROR(LARGE((E103,G103,I103,K103,M103,O103),1)+LARGE((E103,G103,I103,K103,M103,O103),2),LARGE((E103,G103,I103,K103,M103,O103),1))))</f>
        <v>31</v>
      </c>
      <c r="S103" s="10"/>
    </row>
    <row r="104" spans="1:20" x14ac:dyDescent="0.2">
      <c r="A104" s="1">
        <v>18</v>
      </c>
      <c r="B104" s="7" t="s">
        <v>56</v>
      </c>
      <c r="C104" s="2" t="s">
        <v>132</v>
      </c>
      <c r="D104" s="10">
        <v>12322</v>
      </c>
      <c r="E104" s="57" t="s">
        <v>106</v>
      </c>
      <c r="F104" s="57" t="s">
        <v>106</v>
      </c>
      <c r="G104" s="57" t="s">
        <v>106</v>
      </c>
      <c r="H104" s="57" t="s">
        <v>106</v>
      </c>
      <c r="I104" s="57">
        <v>14</v>
      </c>
      <c r="J104" s="56">
        <v>29.17</v>
      </c>
      <c r="K104" s="57" t="s">
        <v>106</v>
      </c>
      <c r="L104" s="56" t="s">
        <v>106</v>
      </c>
      <c r="M104" s="57" t="s">
        <v>106</v>
      </c>
      <c r="N104" s="56" t="s">
        <v>106</v>
      </c>
      <c r="O104" s="57" t="s">
        <v>106</v>
      </c>
      <c r="P104" s="57" t="s">
        <v>106</v>
      </c>
      <c r="Q104" s="44">
        <f>IFERROR(LARGE((F104,H104,J104,L104,N104,P104),1)+LARGE((F104,H104,J104,L104,N104,P104),2)+LARGE((F104,H104,J104,L104,N104,P104),3),(IFERROR(LARGE((F104,H104,J104,L104,N104,P104),1)+LARGE((F104,H104,J104,L104,N104,P104),2),LARGE((F104,H104,J104,L104,N104,P104),1))))</f>
        <v>29.17</v>
      </c>
      <c r="R104" s="33">
        <f>IFERROR(LARGE((E104,G104,I104,K104,M104,O104),1)+LARGE((E104,G104,I104,K104,M104,O104),2)+LARGE((E104,G104,I104,K104,M104,O104),3),(IFERROR(LARGE((E104,G104,I104,K104,M104,O104),1)+LARGE((E104,G104,I104,K104,M104,O104),2),LARGE((E104,G104,I104,K104,M104,O104),1))))</f>
        <v>14</v>
      </c>
      <c r="S104" s="10"/>
    </row>
    <row r="105" spans="1:20" x14ac:dyDescent="0.2">
      <c r="A105" s="1">
        <v>19</v>
      </c>
      <c r="B105" s="7" t="s">
        <v>5</v>
      </c>
      <c r="C105" s="2" t="s">
        <v>154</v>
      </c>
      <c r="D105" s="10">
        <v>14812</v>
      </c>
      <c r="E105" s="57">
        <v>9</v>
      </c>
      <c r="F105" s="56">
        <v>20</v>
      </c>
      <c r="G105" s="57" t="s">
        <v>106</v>
      </c>
      <c r="H105" s="57" t="s">
        <v>106</v>
      </c>
      <c r="I105" s="57" t="s">
        <v>106</v>
      </c>
      <c r="J105" s="57" t="s">
        <v>106</v>
      </c>
      <c r="K105" s="57" t="s">
        <v>106</v>
      </c>
      <c r="L105" s="56" t="s">
        <v>106</v>
      </c>
      <c r="M105" s="57" t="s">
        <v>106</v>
      </c>
      <c r="N105" s="56" t="s">
        <v>106</v>
      </c>
      <c r="O105" s="57" t="s">
        <v>106</v>
      </c>
      <c r="P105" s="57" t="s">
        <v>106</v>
      </c>
      <c r="Q105" s="44">
        <f>IFERROR(LARGE((F105,H105,J105,L105,N105,P105),1)+LARGE((F105,H105,J105,L105,N105,P105),2)+LARGE((F105,H105,J105,L105,N105,P105),3),(IFERROR(LARGE((F105,H105,J105,L105,N105,P105),1)+LARGE((F105,H105,J105,L105,N105,P105),2),LARGE((F105,H105,J105,L105,N105,P105),1))))</f>
        <v>20</v>
      </c>
      <c r="R105" s="33">
        <f>IFERROR(LARGE((E105,G105,I105,K105,M105,O105),1)+LARGE((E105,G105,I105,K105,M105,O105),2)+LARGE((E105,G105,I105,K105,M105,O105),3),(IFERROR(LARGE((E105,G105,I105,K105,M105,O105),1)+LARGE((E105,G105,I105,K105,M105,O105),2),LARGE((E105,G105,I105,K105,M105,O105),1))))</f>
        <v>9</v>
      </c>
      <c r="S105" s="10"/>
      <c r="T105" s="15"/>
    </row>
    <row r="106" spans="1:20" x14ac:dyDescent="0.2">
      <c r="A106" s="1"/>
      <c r="B106" s="7"/>
      <c r="C106" s="2"/>
      <c r="D106" s="10"/>
      <c r="E106" s="27"/>
      <c r="F106" s="45"/>
      <c r="G106" s="56"/>
      <c r="H106" s="56"/>
      <c r="I106" s="57"/>
      <c r="J106" s="56"/>
      <c r="K106" s="57"/>
      <c r="L106" s="56"/>
      <c r="M106" s="56"/>
      <c r="N106" s="56"/>
      <c r="O106" s="56"/>
      <c r="P106" s="56"/>
      <c r="Q106" s="44"/>
      <c r="R106" s="33"/>
      <c r="S106" s="10"/>
      <c r="T106" s="15"/>
    </row>
    <row r="107" spans="1:20" x14ac:dyDescent="0.2">
      <c r="A107" s="1"/>
      <c r="B107" s="7"/>
      <c r="C107" s="2"/>
      <c r="D107" s="10"/>
      <c r="E107" s="27"/>
      <c r="F107" s="45"/>
      <c r="G107" s="56"/>
      <c r="H107" s="56"/>
      <c r="I107" s="57"/>
      <c r="J107" s="56"/>
      <c r="K107" s="57"/>
      <c r="L107" s="56"/>
      <c r="M107" s="56"/>
      <c r="N107" s="56"/>
      <c r="O107" s="56"/>
      <c r="P107" s="56"/>
      <c r="Q107" s="44"/>
      <c r="R107" s="33"/>
      <c r="S107" s="10"/>
      <c r="T107" s="15"/>
    </row>
    <row r="108" spans="1:20" x14ac:dyDescent="0.2">
      <c r="A108" s="1"/>
      <c r="K108" s="49"/>
      <c r="O108" s="49"/>
    </row>
    <row r="109" spans="1:20" x14ac:dyDescent="0.2">
      <c r="A109" s="66" t="s">
        <v>0</v>
      </c>
      <c r="B109" s="67"/>
      <c r="C109" s="68" t="s">
        <v>31</v>
      </c>
      <c r="D109" s="69"/>
      <c r="E109" s="72" t="s">
        <v>82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4"/>
    </row>
    <row r="110" spans="1:20" x14ac:dyDescent="0.2">
      <c r="A110" s="1"/>
      <c r="E110" s="78" t="s">
        <v>140</v>
      </c>
      <c r="F110" s="78"/>
      <c r="G110" s="78" t="s">
        <v>141</v>
      </c>
      <c r="H110" s="78"/>
      <c r="I110" s="78" t="s">
        <v>142</v>
      </c>
      <c r="J110" s="78"/>
      <c r="K110" s="78" t="s">
        <v>143</v>
      </c>
      <c r="L110" s="78"/>
      <c r="M110" s="78" t="s">
        <v>144</v>
      </c>
      <c r="N110" s="78"/>
      <c r="O110" s="78" t="s">
        <v>145</v>
      </c>
      <c r="P110" s="78"/>
    </row>
    <row r="111" spans="1:20" x14ac:dyDescent="0.2">
      <c r="A111" s="1"/>
      <c r="B111" s="1"/>
      <c r="D111" s="2"/>
      <c r="E111" s="77" t="s">
        <v>17</v>
      </c>
      <c r="F111" s="77"/>
      <c r="G111" s="77" t="s">
        <v>18</v>
      </c>
      <c r="H111" s="77"/>
      <c r="I111" s="77" t="s">
        <v>19</v>
      </c>
      <c r="J111" s="77"/>
      <c r="K111" s="77" t="s">
        <v>20</v>
      </c>
      <c r="L111" s="77"/>
      <c r="M111" s="77" t="s">
        <v>21</v>
      </c>
      <c r="N111" s="77"/>
      <c r="O111" s="77" t="s">
        <v>139</v>
      </c>
      <c r="P111" s="77"/>
    </row>
    <row r="112" spans="1:20" x14ac:dyDescent="0.2">
      <c r="A112" s="9" t="s">
        <v>13</v>
      </c>
      <c r="B112" s="4" t="s">
        <v>1</v>
      </c>
      <c r="C112" s="4" t="s">
        <v>2</v>
      </c>
      <c r="D112" s="5" t="s">
        <v>3</v>
      </c>
      <c r="E112" s="25" t="s">
        <v>33</v>
      </c>
      <c r="F112" s="4" t="s">
        <v>12</v>
      </c>
      <c r="G112" s="25" t="s">
        <v>33</v>
      </c>
      <c r="H112" s="4" t="s">
        <v>12</v>
      </c>
      <c r="I112" s="25" t="s">
        <v>33</v>
      </c>
      <c r="J112" s="4" t="s">
        <v>12</v>
      </c>
      <c r="K112" s="25" t="s">
        <v>33</v>
      </c>
      <c r="L112" s="4" t="s">
        <v>12</v>
      </c>
      <c r="M112" s="25" t="s">
        <v>33</v>
      </c>
      <c r="N112" s="4" t="s">
        <v>12</v>
      </c>
      <c r="O112" s="25" t="s">
        <v>33</v>
      </c>
      <c r="P112" s="4" t="s">
        <v>12</v>
      </c>
      <c r="Q112" s="24" t="s">
        <v>77</v>
      </c>
      <c r="R112" s="54" t="s">
        <v>76</v>
      </c>
      <c r="S112" s="9" t="s">
        <v>24</v>
      </c>
      <c r="T112" s="18" t="s">
        <v>25</v>
      </c>
    </row>
    <row r="113" spans="1:20" x14ac:dyDescent="0.2">
      <c r="A113" s="23"/>
      <c r="B113" s="2"/>
      <c r="D113" s="2"/>
      <c r="E113" s="6"/>
      <c r="F113" s="6"/>
      <c r="G113" s="6"/>
      <c r="H113" s="6"/>
      <c r="I113" s="6"/>
      <c r="K113" s="50"/>
      <c r="L113" s="6"/>
      <c r="M113" s="6"/>
      <c r="N113" s="6"/>
      <c r="O113" s="6"/>
      <c r="P113" s="43"/>
      <c r="Q113" s="1"/>
      <c r="R113" s="55"/>
      <c r="S113" s="1"/>
    </row>
    <row r="114" spans="1:20" x14ac:dyDescent="0.2">
      <c r="A114" s="1">
        <v>1</v>
      </c>
      <c r="B114" s="7" t="s">
        <v>81</v>
      </c>
      <c r="C114" s="2" t="s">
        <v>126</v>
      </c>
      <c r="D114" s="15">
        <v>14583</v>
      </c>
      <c r="E114" s="57">
        <v>39</v>
      </c>
      <c r="F114" s="60">
        <v>100</v>
      </c>
      <c r="G114" s="57">
        <v>24</v>
      </c>
      <c r="H114" s="56">
        <v>96</v>
      </c>
      <c r="I114" s="57">
        <v>41</v>
      </c>
      <c r="J114" s="60">
        <v>100</v>
      </c>
      <c r="K114" s="57">
        <v>38</v>
      </c>
      <c r="L114" s="60">
        <v>100</v>
      </c>
      <c r="M114" s="57">
        <v>47</v>
      </c>
      <c r="N114" s="60">
        <v>100</v>
      </c>
      <c r="O114" s="56" t="s">
        <v>106</v>
      </c>
      <c r="P114" s="56" t="s">
        <v>106</v>
      </c>
      <c r="Q114" s="44">
        <f>IFERROR(LARGE((F114,H114,J114,L114,N114,P114),1)+LARGE((F114,H114,J114,L114,N114,P114),2)+LARGE((F114,H114,J114,L114,N114,P114),3),(IFERROR(LARGE((F114,H114,J114,L114,N114,P114),1)+LARGE((F114,H114,J114,L114,N114,P114),2),LARGE((F114,H114,J114,L114,N114,P114),1))))</f>
        <v>300</v>
      </c>
      <c r="R114" s="33">
        <f>IFERROR(LARGE((E114,G114,I114,K114,M114,O114),1)+LARGE((E114,G114,I114,K114,M114,O114),2)+LARGE((E114,G114,I114,K114,M114,O114),3),(IFERROR(LARGE((E114,G114,I114,K114,M114,O114),1)+LARGE((E114,G114,I114,K114,M114,O114),2),LARGE((E114,G114,I114,K114,M114,O114),1))))</f>
        <v>127</v>
      </c>
      <c r="S114" s="1"/>
      <c r="T114" t="s">
        <v>79</v>
      </c>
    </row>
    <row r="115" spans="1:20" x14ac:dyDescent="0.2">
      <c r="A115" s="1">
        <v>2</v>
      </c>
      <c r="B115" s="7" t="s">
        <v>109</v>
      </c>
      <c r="C115" s="2" t="s">
        <v>114</v>
      </c>
      <c r="D115" s="10">
        <v>13630</v>
      </c>
      <c r="E115" s="57">
        <v>26</v>
      </c>
      <c r="F115" s="56">
        <v>66.67</v>
      </c>
      <c r="G115" s="57">
        <v>25</v>
      </c>
      <c r="H115" s="60">
        <v>100</v>
      </c>
      <c r="I115" s="57">
        <v>33</v>
      </c>
      <c r="J115" s="56">
        <v>80.489999999999995</v>
      </c>
      <c r="K115" s="57">
        <v>36</v>
      </c>
      <c r="L115" s="56">
        <v>94.74</v>
      </c>
      <c r="M115" s="57">
        <v>41</v>
      </c>
      <c r="N115" s="56">
        <v>87.23</v>
      </c>
      <c r="O115" s="56" t="s">
        <v>106</v>
      </c>
      <c r="P115" s="56" t="s">
        <v>106</v>
      </c>
      <c r="Q115" s="44">
        <f>IFERROR(LARGE((F115,H115,J115,L115,N115,P115),1)+LARGE((F115,H115,J115,L115,N115,P115),2)+LARGE((F115,H115,J115,L115,N115,P115),3),(IFERROR(LARGE((F115,H115,J115,L115,N115,P115),1)+LARGE((F115,H115,J115,L115,N115,P115),2),LARGE((F115,H115,J115,L115,N115,P115),1))))</f>
        <v>281.97000000000003</v>
      </c>
      <c r="R115" s="33">
        <f>IFERROR(LARGE((E115,G115,I115,K115,M115,O115),1)+LARGE((E115,G115,I115,K115,M115,O115),2)+LARGE((E115,G115,I115,K115,M115,O115),3),(IFERROR(LARGE((E115,G115,I115,K115,M115,O115),1)+LARGE((E115,G115,I115,K115,M115,O115),2),LARGE((E115,G115,I115,K115,M115,O115),1))))</f>
        <v>110</v>
      </c>
      <c r="S115" s="58"/>
      <c r="T115" s="15" t="s">
        <v>26</v>
      </c>
    </row>
    <row r="116" spans="1:20" x14ac:dyDescent="0.2">
      <c r="A116" s="1">
        <v>3</v>
      </c>
      <c r="B116" s="20" t="s">
        <v>81</v>
      </c>
      <c r="C116" s="2" t="s">
        <v>151</v>
      </c>
      <c r="D116" s="15">
        <v>14171</v>
      </c>
      <c r="E116" s="57">
        <v>30</v>
      </c>
      <c r="F116" s="56">
        <v>76.92</v>
      </c>
      <c r="G116" s="57">
        <v>21</v>
      </c>
      <c r="H116" s="56">
        <v>84</v>
      </c>
      <c r="I116" s="57">
        <v>39</v>
      </c>
      <c r="J116" s="56">
        <v>95.12</v>
      </c>
      <c r="K116" s="57">
        <v>32</v>
      </c>
      <c r="L116" s="56">
        <v>84.21</v>
      </c>
      <c r="M116" s="57">
        <v>32</v>
      </c>
      <c r="N116" s="56">
        <v>68.09</v>
      </c>
      <c r="O116" s="56" t="s">
        <v>106</v>
      </c>
      <c r="P116" s="56" t="s">
        <v>106</v>
      </c>
      <c r="Q116" s="44">
        <f>IFERROR(LARGE((F116,H116,J116,L116,N116,P116),1)+LARGE((F116,H116,J116,L116,N116,P116),2)+LARGE((F116,H116,J116,L116,N116,P116),3),(IFERROR(LARGE((F116,H116,J116,L116,N116,P116),1)+LARGE((F116,H116,J116,L116,N116,P116),2),LARGE((F116,H116,J116,L116,N116,P116),1))))</f>
        <v>263.33</v>
      </c>
      <c r="R116" s="33">
        <f>IFERROR(LARGE((E116,G116,I116,K116,M116,O116),1)+LARGE((E116,G116,I116,K116,M116,O116),2)+LARGE((E116,G116,I116,K116,M116,O116),3),(IFERROR(LARGE((E116,G116,I116,K116,M116,O116),1)+LARGE((E116,G116,I116,K116,M116,O116),2),LARGE((E116,G116,I116,K116,M116,O116),1))))</f>
        <v>103</v>
      </c>
      <c r="S116" s="58"/>
      <c r="T116" s="15" t="s">
        <v>27</v>
      </c>
    </row>
    <row r="117" spans="1:20" x14ac:dyDescent="0.2">
      <c r="A117" s="1">
        <v>4</v>
      </c>
      <c r="B117" s="20" t="s">
        <v>5</v>
      </c>
      <c r="C117" s="2" t="s">
        <v>150</v>
      </c>
      <c r="D117" s="15">
        <v>14858</v>
      </c>
      <c r="E117" s="57">
        <v>26</v>
      </c>
      <c r="F117" s="56">
        <v>66.67</v>
      </c>
      <c r="G117" s="57">
        <v>19</v>
      </c>
      <c r="H117" s="56">
        <v>76</v>
      </c>
      <c r="I117" s="57">
        <v>39</v>
      </c>
      <c r="J117" s="56">
        <v>95.12</v>
      </c>
      <c r="K117" s="57">
        <v>30</v>
      </c>
      <c r="L117" s="56">
        <v>78.95</v>
      </c>
      <c r="M117" s="57">
        <v>32</v>
      </c>
      <c r="N117" s="56">
        <v>68.09</v>
      </c>
      <c r="O117" s="56" t="s">
        <v>106</v>
      </c>
      <c r="P117" s="56" t="s">
        <v>106</v>
      </c>
      <c r="Q117" s="44">
        <f>IFERROR(LARGE((F117,H117,J117,L117,N117,P117),1)+LARGE((F117,H117,J117,L117,N117,P117),2)+LARGE((F117,H117,J117,L117,N117,P117),3),(IFERROR(LARGE((F117,H117,J117,L117,N117,P117),1)+LARGE((F117,H117,J117,L117,N117,P117),2),LARGE((F117,H117,J117,L117,N117,P117),1))))</f>
        <v>250.07</v>
      </c>
      <c r="R117" s="33">
        <f>IFERROR(LARGE((E117,G117,I117,K117,M117,O117),1)+LARGE((E117,G117,I117,K117,M117,O117),2)+LARGE((E117,G117,I117,K117,M117,O117),3),(IFERROR(LARGE((E117,G117,I117,K117,M117,O117),1)+LARGE((E117,G117,I117,K117,M117,O117),2),LARGE((E117,G117,I117,K117,M117,O117),1))))</f>
        <v>101</v>
      </c>
      <c r="S117" s="2"/>
      <c r="T117" s="19" t="s">
        <v>28</v>
      </c>
    </row>
    <row r="118" spans="1:20" x14ac:dyDescent="0.2">
      <c r="A118" s="1">
        <v>5</v>
      </c>
      <c r="B118" s="20" t="s">
        <v>9</v>
      </c>
      <c r="C118" s="2" t="s">
        <v>118</v>
      </c>
      <c r="D118" s="15">
        <v>10066</v>
      </c>
      <c r="E118" s="56" t="s">
        <v>106</v>
      </c>
      <c r="F118" s="56" t="s">
        <v>106</v>
      </c>
      <c r="G118" s="56" t="s">
        <v>106</v>
      </c>
      <c r="H118" s="56" t="s">
        <v>106</v>
      </c>
      <c r="I118" s="57">
        <v>35</v>
      </c>
      <c r="J118" s="56">
        <v>85.37</v>
      </c>
      <c r="K118" s="57">
        <v>33</v>
      </c>
      <c r="L118" s="56">
        <v>86.84</v>
      </c>
      <c r="M118" s="57">
        <v>35</v>
      </c>
      <c r="N118" s="56">
        <v>74.47</v>
      </c>
      <c r="O118" s="56" t="s">
        <v>106</v>
      </c>
      <c r="P118" s="56" t="s">
        <v>106</v>
      </c>
      <c r="Q118" s="44">
        <f>IFERROR(LARGE((F118,H118,J118,L118,N118,P118),1)+LARGE((F118,H118,J118,L118,N118,P118),2)+LARGE((F118,H118,J118,L118,N118,P118),3),(IFERROR(LARGE((F118,H118,J118,L118,N118,P118),1)+LARGE((F118,H118,J118,L118,N118,P118),2),LARGE((F118,H118,J118,L118,N118,P118),1))))</f>
        <v>246.68</v>
      </c>
      <c r="R118" s="33">
        <f>IFERROR(LARGE((E118,G118,I118,K118,M118,O118),1)+LARGE((E118,G118,I118,K118,M118,O118),2)+LARGE((E118,G118,I118,K118,M118,O118),3),(IFERROR(LARGE((E118,G118,I118,K118,M118,O118),1)+LARGE((E118,G118,I118,K118,M118,O118),2),LARGE((E118,G118,I118,K118,M118,O118),1))))</f>
        <v>103</v>
      </c>
      <c r="T118" s="19" t="s">
        <v>90</v>
      </c>
    </row>
    <row r="119" spans="1:20" x14ac:dyDescent="0.2">
      <c r="A119" s="1">
        <v>6</v>
      </c>
      <c r="B119" s="7" t="s">
        <v>81</v>
      </c>
      <c r="C119" s="2" t="s">
        <v>110</v>
      </c>
      <c r="D119" s="15">
        <v>14172</v>
      </c>
      <c r="E119" s="57">
        <v>28</v>
      </c>
      <c r="F119" s="56">
        <v>71.790000000000006</v>
      </c>
      <c r="G119" s="57">
        <v>17</v>
      </c>
      <c r="H119" s="56">
        <v>68</v>
      </c>
      <c r="I119" s="57">
        <v>36</v>
      </c>
      <c r="J119" s="56">
        <v>87.8</v>
      </c>
      <c r="K119" s="57">
        <v>31</v>
      </c>
      <c r="L119" s="56">
        <v>81.58</v>
      </c>
      <c r="M119" s="57" t="s">
        <v>106</v>
      </c>
      <c r="N119" s="56" t="s">
        <v>106</v>
      </c>
      <c r="O119" s="56" t="s">
        <v>106</v>
      </c>
      <c r="P119" s="56" t="s">
        <v>106</v>
      </c>
      <c r="Q119" s="44">
        <f>IFERROR(LARGE((F119,H119,J119,L119,N119,P119),1)+LARGE((F119,H119,J119,L119,N119,P119),2)+LARGE((F119,H119,J119,L119,N119,P119),3),(IFERROR(LARGE((F119,H119,J119,L119,N119,P119),1)+LARGE((F119,H119,J119,L119,N119,P119),2),LARGE((F119,H119,J119,L119,N119,P119),1))))</f>
        <v>241.17000000000002</v>
      </c>
      <c r="R119" s="33">
        <f>IFERROR(LARGE((E119,G119,I119,K119,M119,O119),1)+LARGE((E119,G119,I119,K119,M119,O119),2)+LARGE((E119,G119,I119,K119,M119,O119),3),(IFERROR(LARGE((E119,G119,I119,K119,M119,O119),1)+LARGE((E119,G119,I119,K119,M119,O119),2),LARGE((E119,G119,I119,K119,M119,O119),1))))</f>
        <v>95</v>
      </c>
      <c r="T119" s="19" t="s">
        <v>89</v>
      </c>
    </row>
    <row r="120" spans="1:20" x14ac:dyDescent="0.2">
      <c r="A120" s="1">
        <v>7</v>
      </c>
      <c r="B120" s="20" t="s">
        <v>91</v>
      </c>
      <c r="C120" s="2" t="s">
        <v>107</v>
      </c>
      <c r="D120" s="15">
        <v>13832</v>
      </c>
      <c r="E120" s="56" t="s">
        <v>106</v>
      </c>
      <c r="F120" s="56" t="s">
        <v>106</v>
      </c>
      <c r="G120" s="56" t="s">
        <v>106</v>
      </c>
      <c r="H120" s="56" t="s">
        <v>106</v>
      </c>
      <c r="I120" s="57">
        <v>36</v>
      </c>
      <c r="J120" s="56">
        <v>87.8</v>
      </c>
      <c r="K120" s="57">
        <v>32</v>
      </c>
      <c r="L120" s="56">
        <v>84.21</v>
      </c>
      <c r="M120" s="57">
        <v>32</v>
      </c>
      <c r="N120" s="56">
        <v>68.09</v>
      </c>
      <c r="O120" s="56" t="s">
        <v>106</v>
      </c>
      <c r="P120" s="56" t="s">
        <v>106</v>
      </c>
      <c r="Q120" s="44">
        <f>IFERROR(LARGE((F120,H120,J120,L120,N120,P120),1)+LARGE((F120,H120,J120,L120,N120,P120),2)+LARGE((F120,H120,J120,L120,N120,P120),3),(IFERROR(LARGE((F120,H120,J120,L120,N120,P120),1)+LARGE((F120,H120,J120,L120,N120,P120),2),LARGE((F120,H120,J120,L120,N120,P120),1))))</f>
        <v>240.1</v>
      </c>
      <c r="R120" s="33">
        <f>IFERROR(LARGE((E120,G120,I120,K120,M120,O120),1)+LARGE((E120,G120,I120,K120,M120,O120),2)+LARGE((E120,G120,I120,K120,M120,O120),3),(IFERROR(LARGE((E120,G120,I120,K120,M120,O120),1)+LARGE((E120,G120,I120,K120,M120,O120),2),LARGE((E120,G120,I120,K120,M120,O120),1))))</f>
        <v>100</v>
      </c>
      <c r="T120" s="19"/>
    </row>
    <row r="121" spans="1:20" x14ac:dyDescent="0.2">
      <c r="A121" s="1">
        <v>8</v>
      </c>
      <c r="B121" s="20" t="s">
        <v>5</v>
      </c>
      <c r="C121" t="s">
        <v>158</v>
      </c>
      <c r="D121" s="15">
        <v>14933</v>
      </c>
      <c r="E121" s="57" t="s">
        <v>106</v>
      </c>
      <c r="F121" s="57" t="s">
        <v>106</v>
      </c>
      <c r="G121" s="57" t="s">
        <v>106</v>
      </c>
      <c r="H121" s="57" t="s">
        <v>106</v>
      </c>
      <c r="I121" s="57" t="s">
        <v>106</v>
      </c>
      <c r="J121" s="57" t="s">
        <v>106</v>
      </c>
      <c r="K121" s="49">
        <v>26</v>
      </c>
      <c r="L121">
        <v>68.42</v>
      </c>
      <c r="M121" s="57">
        <v>44</v>
      </c>
      <c r="N121" s="56">
        <v>93.62</v>
      </c>
      <c r="O121" s="56" t="s">
        <v>106</v>
      </c>
      <c r="P121" s="56" t="s">
        <v>106</v>
      </c>
      <c r="Q121" s="44">
        <f>IFERROR(LARGE((F121,H121,J121,L121,N121,P121),1)+LARGE((F121,H121,J121,L121,N121,P121),2)+LARGE((F121,H121,J121,L121,N121,P121),3),(IFERROR(LARGE((F121,H121,J121,L121,N121,P121),1)+LARGE((F121,H121,J121,L121,N121,P121),2),LARGE((F121,H121,J121,L121,N121,P121),1))))</f>
        <v>162.04000000000002</v>
      </c>
      <c r="R121" s="33">
        <f>IFERROR(LARGE((E121,G121,I121,K121,M121,O121),1)+LARGE((E121,G121,I121,K121,M121,O121),2)+LARGE((E121,G121,I121,K121,M121,O121),3),(IFERROR(LARGE((E121,G121,I121,K121,M121,O121),1)+LARGE((E121,G121,I121,K121,M121,O121),2),LARGE((E121,G121,I121,K121,M121,O121),1))))</f>
        <v>70</v>
      </c>
      <c r="T121" s="19"/>
    </row>
    <row r="122" spans="1:20" x14ac:dyDescent="0.2">
      <c r="A122" s="1">
        <v>9</v>
      </c>
      <c r="B122" s="7" t="s">
        <v>5</v>
      </c>
      <c r="C122" s="30" t="s">
        <v>149</v>
      </c>
      <c r="D122" s="10">
        <v>14739</v>
      </c>
      <c r="E122" s="57">
        <v>15</v>
      </c>
      <c r="F122" s="56">
        <v>38.46</v>
      </c>
      <c r="G122" s="56" t="s">
        <v>106</v>
      </c>
      <c r="H122" s="56" t="s">
        <v>106</v>
      </c>
      <c r="I122" s="56" t="s">
        <v>106</v>
      </c>
      <c r="J122" s="56" t="s">
        <v>106</v>
      </c>
      <c r="K122" s="57">
        <v>20</v>
      </c>
      <c r="L122" s="56">
        <v>52.63</v>
      </c>
      <c r="M122" s="57">
        <v>26</v>
      </c>
      <c r="N122" s="56">
        <v>55.32</v>
      </c>
      <c r="O122" s="56" t="s">
        <v>106</v>
      </c>
      <c r="P122" s="56" t="s">
        <v>106</v>
      </c>
      <c r="Q122" s="44">
        <f>IFERROR(LARGE((F122,H122,J122,L122,N122,P122),1)+LARGE((F122,H122,J122,L122,N122,P122),2)+LARGE((F122,H122,J122,L122,N122,P122),3),(IFERROR(LARGE((F122,H122,J122,L122,N122,P122),1)+LARGE((F122,H122,J122,L122,N122,P122),2),LARGE((F122,H122,J122,L122,N122,P122),1))))</f>
        <v>146.41</v>
      </c>
      <c r="R122" s="33">
        <f>IFERROR(LARGE((E122,G122,I122,K122,M122,O122),1)+LARGE((E122,G122,I122,K122,M122,O122),2)+LARGE((E122,G122,I122,K122,M122,O122),3),(IFERROR(LARGE((E122,G122,I122,K122,M122,O122),1)+LARGE((E122,G122,I122,K122,M122,O122),2),LARGE((E122,G122,I122,K122,M122,O122),1))))</f>
        <v>61</v>
      </c>
      <c r="T122" s="19"/>
    </row>
    <row r="123" spans="1:20" x14ac:dyDescent="0.2">
      <c r="A123" s="1">
        <v>10</v>
      </c>
      <c r="B123" s="20" t="s">
        <v>56</v>
      </c>
      <c r="C123" s="2" t="s">
        <v>133</v>
      </c>
      <c r="D123" s="15">
        <v>12321</v>
      </c>
      <c r="E123" s="57" t="s">
        <v>106</v>
      </c>
      <c r="F123" s="56" t="s">
        <v>106</v>
      </c>
      <c r="G123" s="57" t="s">
        <v>106</v>
      </c>
      <c r="H123" s="56" t="s">
        <v>106</v>
      </c>
      <c r="I123" s="57">
        <v>36</v>
      </c>
      <c r="J123" s="56">
        <v>87.8</v>
      </c>
      <c r="K123" s="57">
        <v>22</v>
      </c>
      <c r="L123" s="56">
        <v>57.89</v>
      </c>
      <c r="M123" s="57" t="s">
        <v>106</v>
      </c>
      <c r="N123" s="56" t="s">
        <v>106</v>
      </c>
      <c r="O123" s="56" t="s">
        <v>106</v>
      </c>
      <c r="P123" s="56" t="s">
        <v>106</v>
      </c>
      <c r="Q123" s="44">
        <f>IFERROR(LARGE((F123,H123,J123,L123,N123,P123),1)+LARGE((F123,H123,J123,L123,N123,P123),2)+LARGE((F123,H123,J123,L123,N123,P123),3),(IFERROR(LARGE((F123,H123,J123,L123,N123,P123),1)+LARGE((F123,H123,J123,L123,N123,P123),2),LARGE((F123,H123,J123,L123,N123,P123),1))))</f>
        <v>145.69</v>
      </c>
      <c r="R123" s="33">
        <f>IFERROR(LARGE((E123,G123,I123,K123,M123,O123),1)+LARGE((E123,G123,I123,K123,M123,O123),2)+LARGE((E123,G123,I123,K123,M123,O123),3),(IFERROR(LARGE((E123,G123,I123,K123,M123,O123),1)+LARGE((E123,G123,I123,K123,M123,O123),2),LARGE((E123,G123,I123,K123,M123,O123),1))))</f>
        <v>58</v>
      </c>
      <c r="T123" s="19"/>
    </row>
    <row r="124" spans="1:20" x14ac:dyDescent="0.2">
      <c r="A124" s="1">
        <v>11</v>
      </c>
      <c r="B124" s="20" t="s">
        <v>81</v>
      </c>
      <c r="C124" s="2" t="s">
        <v>125</v>
      </c>
      <c r="D124" s="15">
        <v>14160</v>
      </c>
      <c r="E124" s="57">
        <v>29</v>
      </c>
      <c r="F124" s="56">
        <v>74.36</v>
      </c>
      <c r="G124" s="57">
        <v>17</v>
      </c>
      <c r="H124" s="56">
        <v>68</v>
      </c>
      <c r="I124" s="56" t="s">
        <v>106</v>
      </c>
      <c r="J124" s="56" t="s">
        <v>106</v>
      </c>
      <c r="K124" s="57" t="s">
        <v>106</v>
      </c>
      <c r="L124" s="56" t="s">
        <v>106</v>
      </c>
      <c r="M124" s="57" t="s">
        <v>106</v>
      </c>
      <c r="N124" s="56" t="s">
        <v>106</v>
      </c>
      <c r="O124" s="56" t="s">
        <v>106</v>
      </c>
      <c r="P124" s="56" t="s">
        <v>106</v>
      </c>
      <c r="Q124" s="44">
        <f>IFERROR(LARGE((F124,H124,J124,L124,N124,P124),1)+LARGE((F124,H124,J124,L124,N124,P124),2)+LARGE((F124,H124,J124,L124,N124,P124),3),(IFERROR(LARGE((F124,H124,J124,L124,N124,P124),1)+LARGE((F124,H124,J124,L124,N124,P124),2),LARGE((F124,H124,J124,L124,N124,P124),1))))</f>
        <v>142.36000000000001</v>
      </c>
      <c r="R124" s="33">
        <f>IFERROR(LARGE((E124,G124,I124,K124,M124,O124),1)+LARGE((E124,G124,I124,K124,M124,O124),2)+LARGE((E124,G124,I124,K124,M124,O124),3),(IFERROR(LARGE((E124,G124,I124,K124,M124,O124),1)+LARGE((E124,G124,I124,K124,M124,O124),2),LARGE((E124,G124,I124,K124,M124,O124),1))))</f>
        <v>46</v>
      </c>
      <c r="T124" s="19"/>
    </row>
    <row r="125" spans="1:20" x14ac:dyDescent="0.2">
      <c r="A125" s="1">
        <v>12</v>
      </c>
      <c r="B125" s="20" t="s">
        <v>5</v>
      </c>
      <c r="C125" t="s">
        <v>159</v>
      </c>
      <c r="D125" s="10">
        <v>14934</v>
      </c>
      <c r="E125" s="57" t="s">
        <v>106</v>
      </c>
      <c r="F125" s="57" t="s">
        <v>106</v>
      </c>
      <c r="G125" s="57" t="s">
        <v>106</v>
      </c>
      <c r="H125" s="57" t="s">
        <v>106</v>
      </c>
      <c r="I125" s="57" t="s">
        <v>106</v>
      </c>
      <c r="J125" s="57" t="s">
        <v>106</v>
      </c>
      <c r="K125" s="57">
        <v>20</v>
      </c>
      <c r="L125" s="56">
        <v>52.63</v>
      </c>
      <c r="M125" s="57">
        <v>37</v>
      </c>
      <c r="N125" s="56">
        <v>78.72</v>
      </c>
      <c r="O125" s="56" t="s">
        <v>106</v>
      </c>
      <c r="P125" s="56" t="s">
        <v>106</v>
      </c>
      <c r="Q125" s="44">
        <f>IFERROR(LARGE((F125,H125,J125,L125,N125,P125),1)+LARGE((F125,H125,J125,L125,N125,P125),2)+LARGE((F125,H125,J125,L125,N125,P125),3),(IFERROR(LARGE((F125,H125,J125,L125,N125,P125),1)+LARGE((F125,H125,J125,L125,N125,P125),2),LARGE((F125,H125,J125,L125,N125,P125),1))))</f>
        <v>131.35</v>
      </c>
      <c r="R125" s="33">
        <f>IFERROR(LARGE((E125,G125,I125,K125,M125,O125),1)+LARGE((E125,G125,I125,K125,M125,O125),2)+LARGE((E125,G125,I125,K125,M125,O125),3),(IFERROR(LARGE((E125,G125,I125,K125,M125,O125),1)+LARGE((E125,G125,I125,K125,M125,O125),2),LARGE((E125,G125,I125,K125,M125,O125),1))))</f>
        <v>57</v>
      </c>
      <c r="T125" s="19"/>
    </row>
    <row r="126" spans="1:20" x14ac:dyDescent="0.2">
      <c r="A126" s="1">
        <v>13</v>
      </c>
      <c r="B126" s="20" t="s">
        <v>56</v>
      </c>
      <c r="C126" s="2" t="s">
        <v>132</v>
      </c>
      <c r="D126" s="10">
        <v>12322</v>
      </c>
      <c r="E126" s="57" t="s">
        <v>106</v>
      </c>
      <c r="F126" s="57" t="s">
        <v>106</v>
      </c>
      <c r="G126" s="57" t="s">
        <v>106</v>
      </c>
      <c r="H126" s="57" t="s">
        <v>106</v>
      </c>
      <c r="I126" s="57" t="s">
        <v>106</v>
      </c>
      <c r="J126" s="57" t="s">
        <v>106</v>
      </c>
      <c r="K126" s="49">
        <v>33</v>
      </c>
      <c r="L126">
        <v>86.84</v>
      </c>
      <c r="M126" s="57" t="s">
        <v>106</v>
      </c>
      <c r="N126" s="56" t="s">
        <v>106</v>
      </c>
      <c r="O126" s="56" t="s">
        <v>106</v>
      </c>
      <c r="P126" s="56" t="s">
        <v>106</v>
      </c>
      <c r="Q126" s="44">
        <f>IFERROR(LARGE((F126,H126,J126,L126,N126,P126),1)+LARGE((F126,H126,J126,L126,N126,P126),2)+LARGE((F126,H126,J126,L126,N126,P126),3),(IFERROR(LARGE((F126,H126,J126,L126,N126,P126),1)+LARGE((F126,H126,J126,L126,N126,P126),2),LARGE((F126,H126,J126,L126,N126,P126),1))))</f>
        <v>86.84</v>
      </c>
      <c r="R126" s="33">
        <f>IFERROR(LARGE((E126,G126,I126,K126,M126,O126),1)+LARGE((E126,G126,I126,K126,M126,O126),2)+LARGE((E126,G126,I126,K126,M126,O126),3),(IFERROR(LARGE((E126,G126,I126,K126,M126,O126),1)+LARGE((E126,G126,I126,K126,M126,O126),2),LARGE((E126,G126,I126,K126,M126,O126),1))))</f>
        <v>33</v>
      </c>
      <c r="S126" s="10"/>
      <c r="T126" s="15"/>
    </row>
    <row r="127" spans="1:20" x14ac:dyDescent="0.2">
      <c r="A127" s="1">
        <v>14</v>
      </c>
      <c r="B127" s="20" t="s">
        <v>91</v>
      </c>
      <c r="C127" t="s">
        <v>161</v>
      </c>
      <c r="D127" s="10">
        <v>13532</v>
      </c>
      <c r="E127" s="57" t="s">
        <v>106</v>
      </c>
      <c r="F127" s="57" t="s">
        <v>106</v>
      </c>
      <c r="G127" s="57" t="s">
        <v>106</v>
      </c>
      <c r="H127" s="57" t="s">
        <v>106</v>
      </c>
      <c r="I127" s="57" t="s">
        <v>106</v>
      </c>
      <c r="J127" s="57" t="s">
        <v>106</v>
      </c>
      <c r="K127" s="57" t="s">
        <v>106</v>
      </c>
      <c r="L127" s="57" t="s">
        <v>106</v>
      </c>
      <c r="M127" s="57">
        <v>38</v>
      </c>
      <c r="N127" s="56">
        <v>80.849999999999994</v>
      </c>
      <c r="O127" s="57" t="s">
        <v>106</v>
      </c>
      <c r="P127" s="57" t="s">
        <v>106</v>
      </c>
      <c r="Q127" s="44">
        <f>IFERROR(LARGE((F127,H127,J127,L127,N127,P127),1)+LARGE((F127,H127,J127,L127,N127,P127),2)+LARGE((F127,H127,J127,L127,N127,P127),3),(IFERROR(LARGE((F127,H127,J127,L127,N127,P127),1)+LARGE((F127,H127,J127,L127,N127,P127),2),LARGE((F127,H127,J127,L127,N127,P127),1))))</f>
        <v>80.849999999999994</v>
      </c>
      <c r="R127" s="33">
        <f>IFERROR(LARGE((E127,G127,I127,K127,M127,O127),1)+LARGE((E127,G127,I127,K127,M127,O127),2)+LARGE((E127,G127,I127,K127,M127,O127),3),(IFERROR(LARGE((E127,G127,I127,K127,M127,O127),1)+LARGE((E127,G127,I127,K127,M127,O127),2),LARGE((E127,G127,I127,K127,M127,O127),1))))</f>
        <v>38</v>
      </c>
      <c r="S127" s="10"/>
      <c r="T127" s="15"/>
    </row>
    <row r="128" spans="1:20" x14ac:dyDescent="0.2">
      <c r="A128" s="1">
        <v>15</v>
      </c>
      <c r="B128" s="20" t="s">
        <v>8</v>
      </c>
      <c r="C128" s="2" t="s">
        <v>148</v>
      </c>
      <c r="D128" s="15">
        <v>10998</v>
      </c>
      <c r="E128" s="57">
        <v>8</v>
      </c>
      <c r="F128" s="56">
        <v>20.51</v>
      </c>
      <c r="G128" s="56" t="s">
        <v>106</v>
      </c>
      <c r="H128" s="56" t="s">
        <v>106</v>
      </c>
      <c r="I128" s="56" t="s">
        <v>106</v>
      </c>
      <c r="J128" s="56" t="s">
        <v>106</v>
      </c>
      <c r="K128" s="57" t="s">
        <v>106</v>
      </c>
      <c r="L128" s="56" t="s">
        <v>106</v>
      </c>
      <c r="M128" s="57" t="s">
        <v>106</v>
      </c>
      <c r="N128" s="56" t="s">
        <v>106</v>
      </c>
      <c r="O128" s="56" t="s">
        <v>106</v>
      </c>
      <c r="P128" s="56" t="s">
        <v>106</v>
      </c>
      <c r="Q128" s="44">
        <f>IFERROR(LARGE((F128,H128,J128,L128,N128,P128),1)+LARGE((F128,H128,J128,L128,N128,P128),2)+LARGE((F128,H128,J128,L128,N128,P128),3),(IFERROR(LARGE((F128,H128,J128,L128,N128,P128),1)+LARGE((F128,H128,J128,L128,N128,P128),2),LARGE((F128,H128,J128,L128,N128,P128),1))))</f>
        <v>20.51</v>
      </c>
      <c r="R128" s="33">
        <f>IFERROR(LARGE((E128,G128,I128,K128,M128,O128),1)+LARGE((E128,G128,I128,K128,M128,O128),2)+LARGE((E128,G128,I128,K128,M128,O128),3),(IFERROR(LARGE((E128,G128,I128,K128,M128,O128),1)+LARGE((E128,G128,I128,K128,M128,O128),2),LARGE((E128,G128,I128,K128,M128,O128),1))))</f>
        <v>8</v>
      </c>
      <c r="S128" s="10"/>
      <c r="T128" s="15"/>
    </row>
    <row r="129" spans="1:20" x14ac:dyDescent="0.2">
      <c r="A129" s="1"/>
      <c r="S129" s="10"/>
      <c r="T129" s="15"/>
    </row>
    <row r="130" spans="1:20" x14ac:dyDescent="0.2">
      <c r="A130" s="1"/>
      <c r="S130" s="10"/>
      <c r="T130" s="15"/>
    </row>
    <row r="131" spans="1:20" x14ac:dyDescent="0.2">
      <c r="E131" s="49"/>
      <c r="G131" s="49"/>
      <c r="I131" s="49"/>
      <c r="O131" s="49"/>
    </row>
    <row r="132" spans="1:20" x14ac:dyDescent="0.2">
      <c r="A132" s="66" t="s">
        <v>0</v>
      </c>
      <c r="B132" s="67"/>
      <c r="C132" s="68" t="s">
        <v>92</v>
      </c>
      <c r="D132" s="69"/>
      <c r="E132" s="72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4"/>
    </row>
    <row r="133" spans="1:20" x14ac:dyDescent="0.2">
      <c r="A133" s="1"/>
      <c r="E133" s="78" t="s">
        <v>140</v>
      </c>
      <c r="F133" s="78"/>
      <c r="G133" s="78" t="s">
        <v>141</v>
      </c>
      <c r="H133" s="78"/>
      <c r="I133" s="78" t="s">
        <v>142</v>
      </c>
      <c r="J133" s="78"/>
      <c r="K133" s="78" t="s">
        <v>143</v>
      </c>
      <c r="L133" s="78"/>
      <c r="M133" s="78" t="s">
        <v>144</v>
      </c>
      <c r="N133" s="78"/>
      <c r="O133" s="78" t="s">
        <v>145</v>
      </c>
      <c r="P133" s="78"/>
    </row>
    <row r="134" spans="1:20" x14ac:dyDescent="0.2">
      <c r="A134" s="1"/>
      <c r="B134" s="1"/>
      <c r="D134" s="2"/>
      <c r="E134" s="77" t="s">
        <v>17</v>
      </c>
      <c r="F134" s="77"/>
      <c r="G134" s="77" t="s">
        <v>18</v>
      </c>
      <c r="H134" s="77"/>
      <c r="I134" s="77" t="s">
        <v>19</v>
      </c>
      <c r="J134" s="77"/>
      <c r="K134" s="77" t="s">
        <v>20</v>
      </c>
      <c r="L134" s="77"/>
      <c r="M134" s="77" t="s">
        <v>21</v>
      </c>
      <c r="N134" s="77"/>
      <c r="O134" s="77" t="s">
        <v>139</v>
      </c>
      <c r="P134" s="77"/>
    </row>
    <row r="135" spans="1:20" x14ac:dyDescent="0.2">
      <c r="A135" s="9" t="s">
        <v>13</v>
      </c>
      <c r="B135" s="4" t="s">
        <v>1</v>
      </c>
      <c r="C135" s="4" t="s">
        <v>2</v>
      </c>
      <c r="D135" s="5" t="s">
        <v>3</v>
      </c>
      <c r="E135" s="25" t="s">
        <v>33</v>
      </c>
      <c r="F135" s="4" t="s">
        <v>12</v>
      </c>
      <c r="G135" s="25" t="s">
        <v>33</v>
      </c>
      <c r="H135" s="4" t="s">
        <v>12</v>
      </c>
      <c r="I135" s="25" t="s">
        <v>33</v>
      </c>
      <c r="J135" s="4" t="s">
        <v>12</v>
      </c>
      <c r="K135" s="25" t="s">
        <v>33</v>
      </c>
      <c r="L135" s="4" t="s">
        <v>12</v>
      </c>
      <c r="M135" s="25" t="s">
        <v>33</v>
      </c>
      <c r="N135" s="4" t="s">
        <v>12</v>
      </c>
      <c r="O135" s="25" t="s">
        <v>33</v>
      </c>
      <c r="P135" s="4" t="s">
        <v>12</v>
      </c>
      <c r="Q135" s="24" t="s">
        <v>77</v>
      </c>
      <c r="R135" s="54" t="s">
        <v>76</v>
      </c>
      <c r="S135" s="9" t="s">
        <v>24</v>
      </c>
      <c r="T135" s="18" t="s">
        <v>25</v>
      </c>
    </row>
    <row r="136" spans="1:20" x14ac:dyDescent="0.2">
      <c r="A136" s="23"/>
      <c r="B136" s="2"/>
      <c r="D136" s="2"/>
      <c r="E136" s="6"/>
      <c r="F136" s="6"/>
      <c r="G136" s="6"/>
      <c r="H136" s="6"/>
      <c r="I136" s="6"/>
      <c r="K136" s="6"/>
      <c r="L136" s="6"/>
      <c r="M136" s="6"/>
      <c r="N136" s="6"/>
      <c r="O136" s="6"/>
      <c r="P136" s="43"/>
      <c r="Q136" s="1"/>
      <c r="R136" s="55"/>
      <c r="S136" s="1"/>
    </row>
    <row r="137" spans="1:20" x14ac:dyDescent="0.2">
      <c r="A137" s="1">
        <v>1</v>
      </c>
      <c r="B137" s="7" t="s">
        <v>146</v>
      </c>
      <c r="C137" s="30" t="s">
        <v>123</v>
      </c>
      <c r="D137" s="10">
        <v>14135</v>
      </c>
      <c r="E137" s="57">
        <v>26</v>
      </c>
      <c r="F137" s="60">
        <v>100</v>
      </c>
      <c r="G137" s="57">
        <v>18</v>
      </c>
      <c r="H137" s="56">
        <v>78.260000000000005</v>
      </c>
      <c r="I137" s="57" t="s">
        <v>106</v>
      </c>
      <c r="J137" s="57" t="s">
        <v>106</v>
      </c>
      <c r="K137" s="57">
        <v>33</v>
      </c>
      <c r="L137" s="60">
        <v>100</v>
      </c>
      <c r="M137" s="57">
        <v>39</v>
      </c>
      <c r="N137" s="60">
        <v>100</v>
      </c>
      <c r="O137" s="57" t="s">
        <v>106</v>
      </c>
      <c r="P137" s="57" t="s">
        <v>106</v>
      </c>
      <c r="Q137" s="44">
        <f>IFERROR(LARGE((F137,H137,J137,L137,N137,P137),1)+LARGE((F137,H137,J137,L137,N137,P137),2)+LARGE((F137,H137,J137,L137,N137,P137),3),(IFERROR(LARGE((F137,H137,J137,L137,N137,P137),1)+LARGE((F137,H137,J137,L137,N137,P137),2),LARGE((F137,H137,J137,L137,N137,P137),1))))</f>
        <v>300</v>
      </c>
      <c r="R137" s="33">
        <f>IFERROR(LARGE((E137,G137,I137,K137,M137,O137),1)+LARGE((E137,G137,I137,K137,M137,O137),2)+LARGE((E137,G137,I137,K137,M137,O137),3),(IFERROR(LARGE((E137,G137,I137,K137,M137,O137),1)+LARGE((E137,G137,I137,K137,M137,O137),2),LARGE((E137,G137,I137,K137,M137,O137),1))))</f>
        <v>98</v>
      </c>
      <c r="S137" s="1"/>
      <c r="T137" t="s">
        <v>79</v>
      </c>
    </row>
    <row r="138" spans="1:20" x14ac:dyDescent="0.2">
      <c r="A138" s="1">
        <v>2</v>
      </c>
      <c r="B138" s="42" t="s">
        <v>146</v>
      </c>
      <c r="C138" s="38" t="s">
        <v>147</v>
      </c>
      <c r="D138" s="48">
        <v>14531</v>
      </c>
      <c r="E138" s="57">
        <v>23</v>
      </c>
      <c r="F138" s="56">
        <v>58.97</v>
      </c>
      <c r="G138" s="57">
        <v>23</v>
      </c>
      <c r="H138" s="60">
        <v>100</v>
      </c>
      <c r="I138" s="57" t="s">
        <v>106</v>
      </c>
      <c r="J138" s="57" t="s">
        <v>106</v>
      </c>
      <c r="K138" s="57">
        <v>26</v>
      </c>
      <c r="L138" s="56">
        <v>68.42</v>
      </c>
      <c r="M138" s="57">
        <v>38</v>
      </c>
      <c r="N138" s="56">
        <v>97.44</v>
      </c>
      <c r="O138" s="57" t="s">
        <v>106</v>
      </c>
      <c r="P138" s="57" t="s">
        <v>106</v>
      </c>
      <c r="Q138" s="44">
        <f>IFERROR(LARGE((F138,H138,J138,L138,P138),1)+LARGE((F138,H138,J138,L138,P138),2)+LARGE((F138,H138,J138,L138,P138),3),(IFERROR(LARGE((F138,H138,J138,L138,P138),1)+LARGE((F138,H138,J138,L138,P138),2),LARGE((F138,H138,J138,L138,P138),1))))</f>
        <v>227.39000000000001</v>
      </c>
      <c r="R138" s="33">
        <f>IFERROR(LARGE((E138,G138,I138,K138,M138,O138),1)+LARGE((E138,G138,I138,K138,M138,O138),2)+LARGE((E138,G138,I138,K138,M138,O138),3),(IFERROR(LARGE((E138,G138,I138,K138,M138,O138),1)+LARGE((E138,G138,I138,K138,M138,O138),2),LARGE((E138,G138,I138,K138,M138,O138),1))))</f>
        <v>87</v>
      </c>
      <c r="S138" s="58"/>
      <c r="T138" s="15" t="s">
        <v>26</v>
      </c>
    </row>
    <row r="139" spans="1:20" x14ac:dyDescent="0.2">
      <c r="A139" s="1">
        <v>3</v>
      </c>
      <c r="B139" s="7" t="s">
        <v>109</v>
      </c>
      <c r="C139" s="2" t="s">
        <v>95</v>
      </c>
      <c r="D139" s="15">
        <v>13632</v>
      </c>
      <c r="E139" s="57">
        <v>22</v>
      </c>
      <c r="F139" s="46">
        <v>56.41</v>
      </c>
      <c r="G139" s="57" t="s">
        <v>106</v>
      </c>
      <c r="H139" s="57" t="s">
        <v>106</v>
      </c>
      <c r="I139" s="57">
        <v>16</v>
      </c>
      <c r="J139" s="60">
        <v>100</v>
      </c>
      <c r="K139" s="57">
        <v>24</v>
      </c>
      <c r="L139" s="56">
        <v>63.16</v>
      </c>
      <c r="M139" s="57" t="s">
        <v>106</v>
      </c>
      <c r="N139" s="56" t="s">
        <v>106</v>
      </c>
      <c r="O139" s="57" t="s">
        <v>106</v>
      </c>
      <c r="P139" s="57" t="s">
        <v>106</v>
      </c>
      <c r="Q139" s="44">
        <f>IFERROR(LARGE((F139,H139,J139,L139,P139),1)+LARGE((F139,H139,J139,L139,P139),2)+LARGE((F139,H139,J139,L139,P139),3),(IFERROR(LARGE((F139,H139,J139,L139,P139),1)+LARGE((F139,H139,J139,L139,P139),2),LARGE((F139,H139,J139,L139,P139),1))))</f>
        <v>219.57</v>
      </c>
      <c r="R139" s="33">
        <f>IFERROR(LARGE((E139,G139,I139,K139,M139,O139),1)+LARGE((E139,G139,I139,K139,M139,O139),2)+LARGE((E139,G139,I139,K139,M139,O139),3),(IFERROR(LARGE((E139,G139,I139,K139,M139,O139),1)+LARGE((E139,G139,I139,K139,M139,O139),2),LARGE((E139,G139,I139,K139,M139,O139),1))))</f>
        <v>62</v>
      </c>
      <c r="S139" s="58"/>
      <c r="T139" s="15" t="s">
        <v>27</v>
      </c>
    </row>
    <row r="140" spans="1:20" x14ac:dyDescent="0.2">
      <c r="A140" s="1">
        <v>4</v>
      </c>
      <c r="B140" s="7" t="s">
        <v>6</v>
      </c>
      <c r="C140" s="2" t="s">
        <v>134</v>
      </c>
      <c r="D140" s="48">
        <v>14345</v>
      </c>
      <c r="E140" s="57">
        <v>11</v>
      </c>
      <c r="F140" s="56">
        <v>28.21</v>
      </c>
      <c r="G140" s="57">
        <v>18</v>
      </c>
      <c r="H140" s="56">
        <v>78.260000000000005</v>
      </c>
      <c r="I140" s="57" t="s">
        <v>106</v>
      </c>
      <c r="J140" s="57" t="s">
        <v>106</v>
      </c>
      <c r="K140" s="57">
        <v>32</v>
      </c>
      <c r="L140" s="56">
        <v>84.21</v>
      </c>
      <c r="M140" s="57">
        <v>30</v>
      </c>
      <c r="N140" s="56">
        <v>76.92</v>
      </c>
      <c r="O140" s="57" t="s">
        <v>106</v>
      </c>
      <c r="P140" s="57" t="s">
        <v>106</v>
      </c>
      <c r="Q140" s="44">
        <f>IFERROR(LARGE((F140,H140,J140,L140,P140),1)+LARGE((F140,H140,J140,L140,P140),2)+LARGE((F140,H140,J140,L140,P140),3),(IFERROR(LARGE((F140,H140,J140,L140,P140),1)+LARGE((F140,H140,J140,L140,P140),2),LARGE((F140,H140,J140,L140,P140),1))))</f>
        <v>190.68</v>
      </c>
      <c r="R140" s="33">
        <f>IFERROR(LARGE((E140,G140,I140,K140,M140,O140),1)+LARGE((E140,G140,I140,K140,M140,O140),2)+LARGE((E140,G140,I140,K140,M140,O140),3),(IFERROR(LARGE((E140,G140,I140,K140,M140,O140),1)+LARGE((E140,G140,I140,K140,M140,O140),2),LARGE((E140,G140,I140,K140,M140,O140),1))))</f>
        <v>80</v>
      </c>
      <c r="T140" s="19" t="s">
        <v>28</v>
      </c>
    </row>
    <row r="141" spans="1:20" x14ac:dyDescent="0.2">
      <c r="A141" s="1">
        <v>5</v>
      </c>
      <c r="B141" s="7" t="s">
        <v>4</v>
      </c>
      <c r="C141" s="2" t="s">
        <v>157</v>
      </c>
      <c r="D141" s="48">
        <v>6342</v>
      </c>
      <c r="E141" s="57" t="s">
        <v>106</v>
      </c>
      <c r="F141" s="57" t="s">
        <v>106</v>
      </c>
      <c r="G141" s="57" t="s">
        <v>106</v>
      </c>
      <c r="H141" s="57" t="s">
        <v>106</v>
      </c>
      <c r="I141" s="57" t="s">
        <v>106</v>
      </c>
      <c r="J141" s="57" t="s">
        <v>106</v>
      </c>
      <c r="K141" s="57">
        <v>0</v>
      </c>
      <c r="L141" s="56">
        <v>0</v>
      </c>
      <c r="M141" s="57" t="s">
        <v>106</v>
      </c>
      <c r="N141" s="57" t="s">
        <v>106</v>
      </c>
      <c r="O141" s="57" t="s">
        <v>106</v>
      </c>
      <c r="P141" s="57" t="s">
        <v>106</v>
      </c>
      <c r="Q141" s="44">
        <f>IFERROR(LARGE((F141,H141,J141,L141,P141),1)+LARGE((F141,H141,J141,L141,P141),2)+LARGE((F141,H141,J141,L141,P141),3),(IFERROR(LARGE((F141,H141,J141,L141,P141),1)+LARGE((F141,H141,J141,L141,P141),2),LARGE((F141,H141,J141,L141,P141),1))))</f>
        <v>0</v>
      </c>
      <c r="R141" s="33">
        <f>IFERROR(LARGE((E141,G141,I141,K141,M141,O141),1)+LARGE((E141,G141,I141,K141,M141,O141),2)+LARGE((E141,G141,I141,K141,M141,O141),3),(IFERROR(LARGE((E141,G141,I141,K141,M141,O141),1)+LARGE((E141,G141,I141,K141,M141,O141),2),LARGE((E141,G141,I141,K141,M141,O141),1))))</f>
        <v>0</v>
      </c>
      <c r="T141" s="19" t="s">
        <v>80</v>
      </c>
    </row>
    <row r="142" spans="1:20" x14ac:dyDescent="0.2">
      <c r="A142" s="1"/>
      <c r="B142" s="7"/>
      <c r="C142" s="2"/>
      <c r="D142" s="15"/>
      <c r="E142" s="15"/>
      <c r="F142" s="15"/>
      <c r="G142" s="15"/>
      <c r="H142" s="15"/>
      <c r="I142" s="56"/>
      <c r="J142" s="56"/>
      <c r="K142" s="56"/>
      <c r="L142" s="56"/>
      <c r="M142" s="56"/>
      <c r="N142" s="56"/>
      <c r="O142" s="56"/>
      <c r="P142" s="56"/>
      <c r="Q142" s="44"/>
      <c r="R142" s="33"/>
      <c r="T142" s="19" t="s">
        <v>115</v>
      </c>
    </row>
    <row r="143" spans="1:20" x14ac:dyDescent="0.2">
      <c r="A143" s="1"/>
      <c r="B143" s="7"/>
      <c r="C143" s="2"/>
      <c r="D143" s="15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44"/>
      <c r="R143" s="33"/>
      <c r="T143" s="19"/>
    </row>
    <row r="144" spans="1:20" x14ac:dyDescent="0.2">
      <c r="A144" s="1"/>
      <c r="B144" s="7"/>
      <c r="C144" s="2"/>
      <c r="D144" s="15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44"/>
      <c r="R144" s="33"/>
    </row>
    <row r="145" spans="1:18" x14ac:dyDescent="0.2">
      <c r="A145" s="1"/>
      <c r="B145" s="7"/>
      <c r="C145" s="2"/>
      <c r="D145" s="15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44"/>
      <c r="R145" s="33"/>
    </row>
    <row r="146" spans="1:18" x14ac:dyDescent="0.2">
      <c r="A146" s="1"/>
      <c r="B146" s="7"/>
      <c r="C146" s="2"/>
      <c r="D146" s="15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44"/>
      <c r="R146" s="33"/>
    </row>
    <row r="147" spans="1:18" x14ac:dyDescent="0.2">
      <c r="A147" s="1"/>
      <c r="B147" s="7"/>
      <c r="C147" s="2"/>
      <c r="D147" s="15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44"/>
      <c r="R147" s="33"/>
    </row>
  </sheetData>
  <sortState ref="B114:R128">
    <sortCondition descending="1" ref="Q114:Q128"/>
  </sortState>
  <mergeCells count="83">
    <mergeCell ref="M57:N57"/>
    <mergeCell ref="M56:N56"/>
    <mergeCell ref="M83:N83"/>
    <mergeCell ref="M84:N84"/>
    <mergeCell ref="M110:N110"/>
    <mergeCell ref="A132:B132"/>
    <mergeCell ref="C132:D132"/>
    <mergeCell ref="E132:S132"/>
    <mergeCell ref="E56:F56"/>
    <mergeCell ref="G56:H56"/>
    <mergeCell ref="I56:J56"/>
    <mergeCell ref="O56:P56"/>
    <mergeCell ref="C109:D109"/>
    <mergeCell ref="O111:P111"/>
    <mergeCell ref="E111:F111"/>
    <mergeCell ref="E83:F83"/>
    <mergeCell ref="G83:H83"/>
    <mergeCell ref="O84:P84"/>
    <mergeCell ref="G59:H59"/>
    <mergeCell ref="O59:P59"/>
    <mergeCell ref="K57:L57"/>
    <mergeCell ref="I133:J133"/>
    <mergeCell ref="K133:L133"/>
    <mergeCell ref="O133:P133"/>
    <mergeCell ref="K110:L110"/>
    <mergeCell ref="E133:F133"/>
    <mergeCell ref="G133:H133"/>
    <mergeCell ref="O110:P110"/>
    <mergeCell ref="M111:N111"/>
    <mergeCell ref="M133:N133"/>
    <mergeCell ref="G111:H111"/>
    <mergeCell ref="I111:J111"/>
    <mergeCell ref="K111:L111"/>
    <mergeCell ref="E134:F134"/>
    <mergeCell ref="G134:H134"/>
    <mergeCell ref="I134:J134"/>
    <mergeCell ref="K134:L134"/>
    <mergeCell ref="O134:P134"/>
    <mergeCell ref="M134:N134"/>
    <mergeCell ref="K8:L8"/>
    <mergeCell ref="I84:J84"/>
    <mergeCell ref="E82:S82"/>
    <mergeCell ref="I59:J59"/>
    <mergeCell ref="K59:L59"/>
    <mergeCell ref="I57:J57"/>
    <mergeCell ref="A20:K20"/>
    <mergeCell ref="I83:J83"/>
    <mergeCell ref="O83:P83"/>
    <mergeCell ref="A22:B22"/>
    <mergeCell ref="C22:D22"/>
    <mergeCell ref="K83:L83"/>
    <mergeCell ref="C55:D55"/>
    <mergeCell ref="K56:L56"/>
    <mergeCell ref="E84:F84"/>
    <mergeCell ref="G84:H84"/>
    <mergeCell ref="K84:L84"/>
    <mergeCell ref="E110:F110"/>
    <mergeCell ref="G110:H110"/>
    <mergeCell ref="I110:J110"/>
    <mergeCell ref="A10:K10"/>
    <mergeCell ref="A33:B33"/>
    <mergeCell ref="C33:D33"/>
    <mergeCell ref="A53:L53"/>
    <mergeCell ref="A82:B82"/>
    <mergeCell ref="E59:F59"/>
    <mergeCell ref="A109:B109"/>
    <mergeCell ref="E109:S109"/>
    <mergeCell ref="O57:P57"/>
    <mergeCell ref="E57:F57"/>
    <mergeCell ref="G57:H57"/>
    <mergeCell ref="C82:D82"/>
    <mergeCell ref="A12:B12"/>
    <mergeCell ref="C12:D12"/>
    <mergeCell ref="A31:K31"/>
    <mergeCell ref="E55:S55"/>
    <mergeCell ref="A55:B55"/>
    <mergeCell ref="A41:K41"/>
    <mergeCell ref="C43:D43"/>
    <mergeCell ref="A43:B43"/>
    <mergeCell ref="E45:J45"/>
    <mergeCell ref="E35:J35"/>
    <mergeCell ref="E24:J24"/>
    <mergeCell ref="E14:J14"/>
  </mergeCells>
  <phoneticPr fontId="2" type="noConversion"/>
  <pageMargins left="0.23622047244094491" right="0.31496062992125984" top="0.39" bottom="0.37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1"/>
  <sheetViews>
    <sheetView workbookViewId="0">
      <selection activeCell="A39" sqref="A39:D41"/>
    </sheetView>
  </sheetViews>
  <sheetFormatPr defaultRowHeight="12.75" x14ac:dyDescent="0.2"/>
  <cols>
    <col min="2" max="2" width="15.42578125" bestFit="1" customWidth="1"/>
  </cols>
  <sheetData>
    <row r="2" spans="1:4" x14ac:dyDescent="0.2">
      <c r="A2" s="7" t="s">
        <v>4</v>
      </c>
      <c r="B2" s="2" t="s">
        <v>16</v>
      </c>
      <c r="C2" s="10">
        <v>3700</v>
      </c>
      <c r="D2" s="26"/>
    </row>
    <row r="3" spans="1:4" x14ac:dyDescent="0.2">
      <c r="A3" s="7" t="s">
        <v>9</v>
      </c>
      <c r="B3" s="2" t="s">
        <v>52</v>
      </c>
      <c r="C3" s="10">
        <v>12044</v>
      </c>
      <c r="D3" s="26"/>
    </row>
    <row r="4" spans="1:4" x14ac:dyDescent="0.2">
      <c r="A4" s="7" t="s">
        <v>36</v>
      </c>
      <c r="B4" s="2" t="s">
        <v>61</v>
      </c>
      <c r="C4" s="10">
        <v>12378</v>
      </c>
      <c r="D4" s="26"/>
    </row>
    <row r="5" spans="1:4" x14ac:dyDescent="0.2">
      <c r="A5" s="7" t="s">
        <v>36</v>
      </c>
      <c r="B5" s="2" t="s">
        <v>50</v>
      </c>
      <c r="C5" s="10">
        <v>12376</v>
      </c>
      <c r="D5" s="26"/>
    </row>
    <row r="6" spans="1:4" x14ac:dyDescent="0.2">
      <c r="A6" s="7" t="s">
        <v>5</v>
      </c>
      <c r="B6" s="2" t="s">
        <v>49</v>
      </c>
      <c r="C6" s="10">
        <v>10240</v>
      </c>
      <c r="D6" s="26"/>
    </row>
    <row r="7" spans="1:4" x14ac:dyDescent="0.2">
      <c r="A7" s="7" t="s">
        <v>5</v>
      </c>
      <c r="B7" t="s">
        <v>22</v>
      </c>
      <c r="C7" s="10">
        <v>10460</v>
      </c>
      <c r="D7" s="26"/>
    </row>
    <row r="8" spans="1:4" x14ac:dyDescent="0.2">
      <c r="A8" s="7" t="s">
        <v>9</v>
      </c>
      <c r="B8" s="2" t="s">
        <v>66</v>
      </c>
      <c r="C8" s="10">
        <v>11240</v>
      </c>
      <c r="D8" s="26"/>
    </row>
    <row r="9" spans="1:4" x14ac:dyDescent="0.2">
      <c r="A9" s="7" t="s">
        <v>36</v>
      </c>
      <c r="B9" s="2" t="s">
        <v>67</v>
      </c>
      <c r="C9" s="10">
        <v>12377</v>
      </c>
      <c r="D9" s="26"/>
    </row>
    <row r="10" spans="1:4" x14ac:dyDescent="0.2">
      <c r="A10" s="7" t="s">
        <v>9</v>
      </c>
      <c r="B10" t="s">
        <v>32</v>
      </c>
      <c r="C10" s="10">
        <v>12043</v>
      </c>
      <c r="D10" s="26"/>
    </row>
    <row r="11" spans="1:4" x14ac:dyDescent="0.2">
      <c r="A11" s="7" t="s">
        <v>5</v>
      </c>
      <c r="B11" s="2" t="s">
        <v>37</v>
      </c>
      <c r="C11" s="15">
        <v>12259</v>
      </c>
      <c r="D11" s="26"/>
    </row>
    <row r="12" spans="1:4" x14ac:dyDescent="0.2">
      <c r="A12" s="20" t="s">
        <v>36</v>
      </c>
      <c r="B12" s="2" t="s">
        <v>51</v>
      </c>
      <c r="C12" s="10">
        <v>12200</v>
      </c>
      <c r="D12" s="26"/>
    </row>
    <row r="13" spans="1:4" x14ac:dyDescent="0.2">
      <c r="A13" s="7" t="s">
        <v>40</v>
      </c>
      <c r="B13" t="s">
        <v>39</v>
      </c>
      <c r="C13" s="10">
        <v>5620</v>
      </c>
      <c r="D13" s="26"/>
    </row>
    <row r="14" spans="1:4" x14ac:dyDescent="0.2">
      <c r="A14" s="7" t="s">
        <v>5</v>
      </c>
      <c r="B14" s="31" t="s">
        <v>71</v>
      </c>
      <c r="C14" s="32">
        <v>11687</v>
      </c>
      <c r="D14" s="26"/>
    </row>
    <row r="15" spans="1:4" x14ac:dyDescent="0.2">
      <c r="A15" s="7" t="s">
        <v>5</v>
      </c>
      <c r="B15" s="2" t="s">
        <v>58</v>
      </c>
      <c r="C15" s="10">
        <v>12376</v>
      </c>
      <c r="D15" s="26"/>
    </row>
    <row r="16" spans="1:4" x14ac:dyDescent="0.2">
      <c r="A16" s="7" t="s">
        <v>5</v>
      </c>
      <c r="B16" s="2" t="s">
        <v>62</v>
      </c>
      <c r="C16" s="10">
        <v>10238</v>
      </c>
      <c r="D16" s="26"/>
    </row>
    <row r="17" spans="1:4" x14ac:dyDescent="0.2">
      <c r="A17" s="7" t="s">
        <v>5</v>
      </c>
      <c r="B17" s="2" t="s">
        <v>34</v>
      </c>
      <c r="C17" s="10">
        <v>12012</v>
      </c>
      <c r="D17" s="26"/>
    </row>
    <row r="18" spans="1:4" x14ac:dyDescent="0.2">
      <c r="A18" s="7" t="s">
        <v>64</v>
      </c>
      <c r="B18" s="2" t="s">
        <v>63</v>
      </c>
      <c r="C18" s="10">
        <v>6342</v>
      </c>
      <c r="D18" s="26"/>
    </row>
    <row r="19" spans="1:4" x14ac:dyDescent="0.2">
      <c r="A19" s="7" t="s">
        <v>5</v>
      </c>
      <c r="B19" s="2" t="s">
        <v>34</v>
      </c>
      <c r="C19" s="10">
        <v>12012</v>
      </c>
      <c r="D19" s="26"/>
    </row>
    <row r="20" spans="1:4" x14ac:dyDescent="0.2">
      <c r="A20" s="7" t="s">
        <v>72</v>
      </c>
      <c r="B20" s="2" t="s">
        <v>73</v>
      </c>
      <c r="C20" s="10">
        <v>12621</v>
      </c>
      <c r="D20" s="26"/>
    </row>
    <row r="21" spans="1:4" x14ac:dyDescent="0.2">
      <c r="A21" s="7" t="s">
        <v>35</v>
      </c>
      <c r="B21" s="2" t="s">
        <v>74</v>
      </c>
      <c r="C21" s="10"/>
      <c r="D21" s="26"/>
    </row>
    <row r="22" spans="1:4" x14ac:dyDescent="0.2">
      <c r="A22" s="7" t="s">
        <v>5</v>
      </c>
      <c r="B22" s="2" t="s">
        <v>38</v>
      </c>
      <c r="C22" s="15">
        <v>12260</v>
      </c>
      <c r="D22" s="22"/>
    </row>
    <row r="23" spans="1:4" x14ac:dyDescent="0.2">
      <c r="A23" s="7" t="s">
        <v>5</v>
      </c>
      <c r="B23" s="31" t="s">
        <v>69</v>
      </c>
      <c r="C23" s="10">
        <v>12525</v>
      </c>
      <c r="D23" s="22"/>
    </row>
    <row r="24" spans="1:4" x14ac:dyDescent="0.2">
      <c r="A24" s="20" t="s">
        <v>9</v>
      </c>
      <c r="B24" s="2" t="s">
        <v>47</v>
      </c>
      <c r="C24" s="15">
        <v>11358</v>
      </c>
      <c r="D24" s="22"/>
    </row>
    <row r="25" spans="1:4" x14ac:dyDescent="0.2">
      <c r="A25" s="7" t="s">
        <v>9</v>
      </c>
      <c r="B25" s="2" t="s">
        <v>68</v>
      </c>
      <c r="C25" s="15">
        <v>10070</v>
      </c>
      <c r="D25" s="22"/>
    </row>
    <row r="26" spans="1:4" x14ac:dyDescent="0.2">
      <c r="A26" s="7" t="s">
        <v>5</v>
      </c>
      <c r="B26" s="31" t="s">
        <v>70</v>
      </c>
      <c r="C26" s="10">
        <v>11688</v>
      </c>
      <c r="D26" s="22"/>
    </row>
    <row r="27" spans="1:4" x14ac:dyDescent="0.2">
      <c r="A27" s="20" t="s">
        <v>5</v>
      </c>
      <c r="B27" s="2" t="s">
        <v>59</v>
      </c>
      <c r="C27" s="15">
        <v>10239</v>
      </c>
      <c r="D27" s="22"/>
    </row>
    <row r="28" spans="1:4" x14ac:dyDescent="0.2">
      <c r="A28" s="20" t="s">
        <v>8</v>
      </c>
      <c r="B28" s="2" t="s">
        <v>60</v>
      </c>
      <c r="C28" s="15">
        <v>10764</v>
      </c>
      <c r="D28" s="22"/>
    </row>
    <row r="29" spans="1:4" x14ac:dyDescent="0.2">
      <c r="A29" s="7" t="s">
        <v>9</v>
      </c>
      <c r="B29" s="2" t="s">
        <v>46</v>
      </c>
      <c r="C29" s="15">
        <v>10501</v>
      </c>
      <c r="D29" s="22"/>
    </row>
    <row r="30" spans="1:4" x14ac:dyDescent="0.2">
      <c r="A30" s="7" t="s">
        <v>48</v>
      </c>
      <c r="B30" s="2" t="s">
        <v>45</v>
      </c>
      <c r="C30" s="15">
        <v>10077</v>
      </c>
      <c r="D30" s="22"/>
    </row>
    <row r="31" spans="1:4" x14ac:dyDescent="0.2">
      <c r="A31" s="7" t="s">
        <v>9</v>
      </c>
      <c r="B31" t="s">
        <v>10</v>
      </c>
      <c r="C31" s="15">
        <v>10315</v>
      </c>
      <c r="D31" s="22"/>
    </row>
    <row r="32" spans="1:4" x14ac:dyDescent="0.2">
      <c r="A32" s="7" t="s">
        <v>6</v>
      </c>
      <c r="B32" s="2" t="s">
        <v>7</v>
      </c>
      <c r="C32" s="15">
        <v>10437</v>
      </c>
      <c r="D32" s="22"/>
    </row>
    <row r="33" spans="1:4" x14ac:dyDescent="0.2">
      <c r="A33" s="7" t="s">
        <v>9</v>
      </c>
      <c r="B33" s="2" t="s">
        <v>44</v>
      </c>
      <c r="C33" s="15">
        <v>10959</v>
      </c>
      <c r="D33" s="14"/>
    </row>
    <row r="34" spans="1:4" x14ac:dyDescent="0.2">
      <c r="A34" s="7" t="s">
        <v>5</v>
      </c>
      <c r="B34" s="2" t="s">
        <v>53</v>
      </c>
      <c r="C34" s="15">
        <v>11984</v>
      </c>
      <c r="D34" s="14"/>
    </row>
    <row r="35" spans="1:4" x14ac:dyDescent="0.2">
      <c r="A35" s="7" t="s">
        <v>6</v>
      </c>
      <c r="B35" s="2" t="s">
        <v>43</v>
      </c>
      <c r="C35" s="15">
        <v>11804</v>
      </c>
      <c r="D35" s="14"/>
    </row>
    <row r="36" spans="1:4" x14ac:dyDescent="0.2">
      <c r="A36" s="7" t="s">
        <v>9</v>
      </c>
      <c r="B36" s="2" t="s">
        <v>42</v>
      </c>
      <c r="C36" s="15">
        <v>12143</v>
      </c>
      <c r="D36" s="14"/>
    </row>
    <row r="37" spans="1:4" x14ac:dyDescent="0.2">
      <c r="A37" s="7" t="s">
        <v>6</v>
      </c>
      <c r="B37" s="2" t="s">
        <v>54</v>
      </c>
      <c r="C37" s="15">
        <v>11653</v>
      </c>
      <c r="D37" s="14"/>
    </row>
    <row r="38" spans="1:4" x14ac:dyDescent="0.2">
      <c r="A38" s="7" t="s">
        <v>9</v>
      </c>
      <c r="B38" s="2" t="s">
        <v>65</v>
      </c>
      <c r="C38" s="15">
        <v>10103</v>
      </c>
      <c r="D38" s="14"/>
    </row>
    <row r="39" spans="1:4" x14ac:dyDescent="0.2">
      <c r="A39" s="7" t="s">
        <v>5</v>
      </c>
      <c r="B39" s="2" t="s">
        <v>55</v>
      </c>
      <c r="C39" s="15">
        <v>10244</v>
      </c>
      <c r="D39" s="14"/>
    </row>
    <row r="40" spans="1:4" x14ac:dyDescent="0.2">
      <c r="A40" s="7" t="s">
        <v>56</v>
      </c>
      <c r="B40" s="2" t="s">
        <v>57</v>
      </c>
      <c r="C40" s="15">
        <v>12322</v>
      </c>
      <c r="D40" s="14"/>
    </row>
    <row r="41" spans="1:4" x14ac:dyDescent="0.2">
      <c r="A41" s="7" t="s">
        <v>56</v>
      </c>
      <c r="B41" s="2" t="s">
        <v>58</v>
      </c>
      <c r="C41" s="15">
        <v>12321</v>
      </c>
      <c r="D41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ranking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FPT_1</dc:creator>
  <cp:lastModifiedBy>João Lourenço</cp:lastModifiedBy>
  <cp:lastPrinted>2018-06-05T16:07:36Z</cp:lastPrinted>
  <dcterms:created xsi:type="dcterms:W3CDTF">2010-04-20T10:15:01Z</dcterms:created>
  <dcterms:modified xsi:type="dcterms:W3CDTF">2019-06-28T15:33:46Z</dcterms:modified>
</cp:coreProperties>
</file>