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05" windowWidth="10605" windowHeight="7695" tabRatio="810" activeTab="0"/>
  </bookViews>
  <sheets>
    <sheet name="C10-HS-HV" sheetId="1" r:id="rId1"/>
    <sheet name="C10-HJ" sheetId="2" r:id="rId2"/>
    <sheet name="C10-SS" sheetId="3" r:id="rId3"/>
    <sheet name="C10-SJ" sheetId="4" r:id="rId4"/>
    <sheet name="CD HS-HV-SS" sheetId="5" r:id="rId5"/>
    <sheet name="3X20 HS-HV" sheetId="6" r:id="rId6"/>
    <sheet name="3X20 SS" sheetId="7" r:id="rId7"/>
    <sheet name="CD HS-300" sheetId="8" r:id="rId8"/>
    <sheet name="3X20 HS-300 Std" sheetId="9" r:id="rId9"/>
    <sheet name="CD HJ" sheetId="10" r:id="rId10"/>
    <sheet name="CD SJ" sheetId="11" r:id="rId11"/>
    <sheet name="3X20 HJ" sheetId="12" r:id="rId12"/>
    <sheet name="3X20 HS 300" sheetId="13" r:id="rId13"/>
    <sheet name="CD SS-300" sheetId="14" r:id="rId14"/>
    <sheet name="3X20 SS 300" sheetId="15" r:id="rId15"/>
    <sheet name="TabelaC" sheetId="16" r:id="rId16"/>
    <sheet name="TabelaD" sheetId="17" r:id="rId17"/>
    <sheet name="TabelaPJO" sheetId="18" r:id="rId18"/>
  </sheets>
  <definedNames>
    <definedName name="Excel_BuiltIn_Print_Area_1_1">'C10-HS-HV'!$A$1:$CQ$103</definedName>
    <definedName name="Excel_BuiltIn_Print_Area_1_11">'C10-HS-HV'!$A$1:$CQ$100</definedName>
    <definedName name="Excel_BuiltIn_Print_Area_2_1">'C10-HJ'!$A$1:$AV$22</definedName>
    <definedName name="Excel_BuiltIn_Print_Area_3_1">'C10-SS'!$A$1:$BL$25</definedName>
    <definedName name="Excel_BuiltIn_Print_Area_4_1" localSheetId="3">'C10-SJ'!$A$1:$AG$17</definedName>
    <definedName name="Excel_BuiltIn_Print_Area_4_1">#REF!</definedName>
    <definedName name="Excel_BuiltIn_Print_Area_8_1">'3X20 HS-HV'!$A$1:$T$32</definedName>
    <definedName name="Excel_BuiltIn_Print_Area_8_1_13">'3X20 HS-300 Std'!$A$1:$O$23</definedName>
    <definedName name="Excel_BuiltIn_Print_Titles_1_1">'C10-HS-HV'!$1:$13</definedName>
    <definedName name="Excel_BuiltIn_Print_Titles_2_1">'C10-HJ'!$1:$13</definedName>
    <definedName name="Excel_BuiltIn_Print_Titles_3_1">'C10-SS'!$1:$13</definedName>
    <definedName name="Excel_BuiltIn_Print_Titles_4_1" localSheetId="3">'C10-SJ'!$1:$13</definedName>
    <definedName name="Excel_BuiltIn_Print_Titles_4_1">#REF!</definedName>
    <definedName name="_xlnm.Print_Area" localSheetId="11">'3X20 HJ'!$A$1:$O$16</definedName>
    <definedName name="_xlnm.Print_Area" localSheetId="12">'3X20 HS 300'!$A$1:$O$18</definedName>
    <definedName name="_xlnm.Print_Area" localSheetId="8">'3X20 HS-300 Std'!$A$1:$O$23</definedName>
    <definedName name="_xlnm.Print_Area" localSheetId="5">'3X20 HS-HV'!$A$1:$T$33</definedName>
    <definedName name="_xlnm.Print_Area" localSheetId="6">'3X20 SS'!$A$1:$S$21</definedName>
    <definedName name="_xlnm.Print_Area" localSheetId="14">'3X20 SS 300'!$A$1:$O$18</definedName>
    <definedName name="_xlnm.Print_Area" localSheetId="1">'C10-HJ'!$A$1:$AV$22</definedName>
    <definedName name="_xlnm.Print_Area" localSheetId="0">'C10-HS-HV'!$A$1:$CQ$103</definedName>
    <definedName name="_xlnm.Print_Area" localSheetId="3">'C10-SJ'!$A$1:$AG$18</definedName>
    <definedName name="_xlnm.Print_Area" localSheetId="2">'C10-SS'!$A$1:$BL$28</definedName>
    <definedName name="_xlnm.Print_Area" localSheetId="9">'CD HJ'!$A$1:$P$23</definedName>
    <definedName name="_xlnm.Print_Area" localSheetId="7">'CD HS-300'!$A$1:$O$23</definedName>
    <definedName name="_xlnm.Print_Area" localSheetId="4">'CD HS-HV-SS'!$A$1:$U$43</definedName>
    <definedName name="_xlnm.Print_Area" localSheetId="10">'CD SJ'!$A$1:$O$18</definedName>
    <definedName name="_xlnm.Print_Area" localSheetId="13">'CD SS-300'!$A$1:$O$18</definedName>
    <definedName name="_xlnm.Print_Titles" localSheetId="11">'3X20 HJ'!$1:$13</definedName>
    <definedName name="_xlnm.Print_Titles" localSheetId="12">'3X20 HS 300'!$1:$13</definedName>
    <definedName name="_xlnm.Print_Titles" localSheetId="8">'3X20 HS-300 Std'!$1:$13</definedName>
    <definedName name="_xlnm.Print_Titles" localSheetId="5">'3X20 HS-HV'!$1:$13</definedName>
    <definedName name="_xlnm.Print_Titles" localSheetId="6">'3X20 SS'!$1:$13</definedName>
    <definedName name="_xlnm.Print_Titles" localSheetId="14">'3X20 SS 300'!$1:$13</definedName>
    <definedName name="_xlnm.Print_Titles" localSheetId="1">'C10-HJ'!$1:$13</definedName>
    <definedName name="_xlnm.Print_Titles" localSheetId="0">'C10-HS-HV'!$1:$13</definedName>
    <definedName name="_xlnm.Print_Titles" localSheetId="3">'C10-SJ'!$1:$13</definedName>
    <definedName name="_xlnm.Print_Titles" localSheetId="2">'C10-SS'!$1:$13</definedName>
    <definedName name="_xlnm.Print_Titles" localSheetId="9">'CD HJ'!$1:$13</definedName>
    <definedName name="_xlnm.Print_Titles" localSheetId="7">'CD HS-300'!$1:$13</definedName>
    <definedName name="_xlnm.Print_Titles" localSheetId="4">'CD HS-HV-SS'!$1:$13</definedName>
    <definedName name="_xlnm.Print_Titles" localSheetId="10">'CD SJ'!$1:$13</definedName>
    <definedName name="_xlnm.Print_Titles" localSheetId="13">'CD SS-300'!$1:$13</definedName>
  </definedNames>
  <calcPr fullCalcOnLoad="1"/>
</workbook>
</file>

<file path=xl/comments1.xml><?xml version="1.0" encoding="utf-8"?>
<comments xmlns="http://schemas.openxmlformats.org/spreadsheetml/2006/main">
  <authors>
    <author>PM</author>
  </authors>
  <commentList>
    <comment ref="E10" authorId="0">
      <text>
        <r>
          <rPr>
            <sz val="9"/>
            <rFont val="Tahoma"/>
            <family val="2"/>
          </rPr>
          <t xml:space="preserve">30Abr22
</t>
        </r>
      </text>
    </comment>
  </commentList>
</comments>
</file>

<file path=xl/sharedStrings.xml><?xml version="1.0" encoding="utf-8"?>
<sst xmlns="http://schemas.openxmlformats.org/spreadsheetml/2006/main" count="6589" uniqueCount="410">
  <si>
    <t>PROVAS DE CLASSIFICAÇÃO (RANKING)</t>
  </si>
  <si>
    <t>Cls</t>
  </si>
  <si>
    <t>Atleta</t>
  </si>
  <si>
    <t>LF</t>
  </si>
  <si>
    <t>Clube</t>
  </si>
  <si>
    <t xml:space="preserve">ÍNDICE </t>
  </si>
  <si>
    <t>Resultados</t>
  </si>
  <si>
    <t>Pontuação</t>
  </si>
  <si>
    <t>Média</t>
  </si>
  <si>
    <t>Total</t>
  </si>
  <si>
    <t>Ranking</t>
  </si>
  <si>
    <t>Torneio</t>
  </si>
  <si>
    <t>nº de provas</t>
  </si>
  <si>
    <t>Sul</t>
  </si>
  <si>
    <t>SCP</t>
  </si>
  <si>
    <t>Açores</t>
  </si>
  <si>
    <t>Centro</t>
  </si>
  <si>
    <t>AC</t>
  </si>
  <si>
    <t>PEREIRA Jose</t>
  </si>
  <si>
    <t>GINETE Rui</t>
  </si>
  <si>
    <t>FERREIRA Helder</t>
  </si>
  <si>
    <t>ALVES Rui</t>
  </si>
  <si>
    <t>CPA</t>
  </si>
  <si>
    <t>CAPITAO Jorge</t>
  </si>
  <si>
    <t>CMBcp</t>
  </si>
  <si>
    <t>DIOGO Antonio</t>
  </si>
  <si>
    <t>TEIXEIRA Jose</t>
  </si>
  <si>
    <t>ETE</t>
  </si>
  <si>
    <t>ALEXANDRE Jose</t>
  </si>
  <si>
    <t>BORGES Maximo</t>
  </si>
  <si>
    <t>ARDBA</t>
  </si>
  <si>
    <t>ATPD</t>
  </si>
  <si>
    <t>MACEDO Eduardo</t>
  </si>
  <si>
    <t>PEREIRA Carlos</t>
  </si>
  <si>
    <t>CDCGF</t>
  </si>
  <si>
    <t>CORREIA Hildeberto</t>
  </si>
  <si>
    <t>ST2</t>
  </si>
  <si>
    <t>FREITAS Nelson</t>
  </si>
  <si>
    <t>MARTINS Jose</t>
  </si>
  <si>
    <t>STVC</t>
  </si>
  <si>
    <t>GOMES Antonio</t>
  </si>
  <si>
    <t>CTCPM</t>
  </si>
  <si>
    <t>CSM</t>
  </si>
  <si>
    <t>CARVALHO Afonso</t>
  </si>
  <si>
    <t>MIRANDA Nuno</t>
  </si>
  <si>
    <t>ANTUNES Sara</t>
  </si>
  <si>
    <t>GCP</t>
  </si>
  <si>
    <t>SANTOS Sofia</t>
  </si>
  <si>
    <t>SANTOS Vanessa</t>
  </si>
  <si>
    <t>SILVA Marta</t>
  </si>
  <si>
    <t>Regional</t>
  </si>
  <si>
    <t>Distrital</t>
  </si>
  <si>
    <t>Nacional</t>
  </si>
  <si>
    <t>EDP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</si>
  <si>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</si>
  <si>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</si>
  <si>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</si>
  <si>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</si>
  <si>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</si>
  <si>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</si>
  <si>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</si>
  <si>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</si>
  <si>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</si>
  <si>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</si>
  <si>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</si>
  <si>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</si>
  <si>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</si>
  <si>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</si>
  <si>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</si>
  <si>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</si>
  <si>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</si>
  <si>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</si>
  <si>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</si>
  <si>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</si>
  <si>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</si>
  <si>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</si>
  <si>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</si>
  <si>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</si>
  <si>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</si>
  <si>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</si>
  <si>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</si>
  <si>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</si>
  <si>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AD</t>
  </si>
  <si>
    <t>AE</t>
  </si>
  <si>
    <t>AF</t>
  </si>
  <si>
    <t>C10M HS</t>
  </si>
  <si>
    <t>C10M HJ</t>
  </si>
  <si>
    <t>C10M SS</t>
  </si>
  <si>
    <t>C10M SJ</t>
  </si>
  <si>
    <t>CD HS</t>
  </si>
  <si>
    <t>CD HJ</t>
  </si>
  <si>
    <t>CD SS</t>
  </si>
  <si>
    <t>CD SJ</t>
  </si>
  <si>
    <t>CD HS 300</t>
  </si>
  <si>
    <t>CD SS-300</t>
  </si>
  <si>
    <t>Não</t>
  </si>
  <si>
    <t>CAC HS</t>
  </si>
  <si>
    <t>CAC HJ</t>
  </si>
  <si>
    <t>CAC SS</t>
  </si>
  <si>
    <t>CAC SJ</t>
  </si>
  <si>
    <t>PAC HS</t>
  </si>
  <si>
    <t>MQS</t>
  </si>
  <si>
    <t>TEIXEIRA Leonel</t>
  </si>
  <si>
    <t>ALONSO Jorge</t>
  </si>
  <si>
    <t>FONTES Rui</t>
  </si>
  <si>
    <t>PINTO Jorge</t>
  </si>
  <si>
    <t>Campeonato</t>
  </si>
  <si>
    <t>CAPITÃO Élia</t>
  </si>
  <si>
    <t>CMBCP</t>
  </si>
  <si>
    <t>GCF</t>
  </si>
  <si>
    <t>TEIXEIRA José</t>
  </si>
  <si>
    <t>MELO Emanuel</t>
  </si>
  <si>
    <t>DIOGO Gonçalo</t>
  </si>
  <si>
    <t>OLIVEIRA Pedro</t>
  </si>
  <si>
    <r>
      <t xml:space="preserve">ÍNDICE                     </t>
    </r>
    <r>
      <rPr>
        <sz val="9"/>
        <rFont val="Arial"/>
        <family val="2"/>
      </rPr>
      <t>(últimos 6 meses)</t>
    </r>
    <r>
      <rPr>
        <sz val="10"/>
        <rFont val="Arial"/>
        <family val="2"/>
      </rPr>
      <t xml:space="preserve"> </t>
    </r>
  </si>
  <si>
    <t>SILVA Sonia</t>
  </si>
  <si>
    <t>PIMENTA Jose</t>
  </si>
  <si>
    <t>ADRCJSVV</t>
  </si>
  <si>
    <t>CABRITO Pedro</t>
  </si>
  <si>
    <t>PUGA Rogério</t>
  </si>
  <si>
    <t>ACC</t>
  </si>
  <si>
    <t>TEIXEIRA Fábio</t>
  </si>
  <si>
    <t>Torneio Vianês</t>
  </si>
  <si>
    <t>MINORÇA Paulo</t>
  </si>
  <si>
    <t>POMBO Luis</t>
  </si>
  <si>
    <t>CAZASSA Marcelo</t>
  </si>
  <si>
    <t>SANCHES Celia</t>
  </si>
  <si>
    <t>MARQUES João</t>
  </si>
  <si>
    <t>ROCHA José</t>
  </si>
  <si>
    <t>COUTO Paulo</t>
  </si>
  <si>
    <t>CPC</t>
  </si>
  <si>
    <t>CORREIA Beatriz</t>
  </si>
  <si>
    <t>BOTICA Catarina</t>
  </si>
  <si>
    <t>UPVC</t>
  </si>
  <si>
    <t>NUNES Rui</t>
  </si>
  <si>
    <t>CAMILO Jorge</t>
  </si>
  <si>
    <t>CTTVD</t>
  </si>
  <si>
    <t>BARROS Angelo</t>
  </si>
  <si>
    <t>FREITAS Juan</t>
  </si>
  <si>
    <t>VILELA Deolinda</t>
  </si>
  <si>
    <t>ASESP</t>
  </si>
  <si>
    <t>VILELA Manuel</t>
  </si>
  <si>
    <t>SANTOS Reinaldo</t>
  </si>
  <si>
    <t>ESTEVES Nuno</t>
  </si>
  <si>
    <t>Madeira</t>
  </si>
  <si>
    <t>GOMES Marco</t>
  </si>
  <si>
    <t>TEIXEIRA Amaro</t>
  </si>
  <si>
    <t>FPT</t>
  </si>
  <si>
    <t>Troféu</t>
  </si>
  <si>
    <t>2ª Prova</t>
  </si>
  <si>
    <t>COSTA Luis</t>
  </si>
  <si>
    <t>LOPES Albino</t>
  </si>
  <si>
    <t>BEIRAO Nuno</t>
  </si>
  <si>
    <t>CTGaia</t>
  </si>
  <si>
    <r>
      <t>C 10m HS - 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- Índice de Referência: "A" 620,9 - "B" 619,5 - "C" 614,4</t>
    </r>
  </si>
  <si>
    <r>
      <t xml:space="preserve">C 10m HJ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620,9 - "B" 612,3 - "C" 609,1 </t>
    </r>
  </si>
  <si>
    <r>
      <t>C 10m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621,9 - "B" 620,6 - "C" 617,4 </t>
    </r>
  </si>
  <si>
    <r>
      <t xml:space="preserve">C 10m SJ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621,9 - "B" 616,9 - "C" 611,5 </t>
    </r>
  </si>
  <si>
    <r>
      <t>CD 50m HS</t>
    </r>
    <r>
      <rPr>
        <b/>
        <sz val="11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- HV</t>
    </r>
    <r>
      <rPr>
        <b/>
        <sz val="10"/>
        <rFont val="Arial"/>
        <family val="2"/>
      </rPr>
      <t xml:space="preserve"> - Índice de Referência: "B" 592 - "C" 591</t>
    </r>
  </si>
  <si>
    <r>
      <t xml:space="preserve">CD 50m HJ </t>
    </r>
    <r>
      <rPr>
        <b/>
        <sz val="10"/>
        <rFont val="Arial"/>
        <family val="2"/>
      </rPr>
      <t xml:space="preserve">- Índice de Referência: "B" 589 - "C" 585 </t>
    </r>
  </si>
  <si>
    <r>
      <t>CD 50m SJ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588 - "C" 584 </t>
    </r>
  </si>
  <si>
    <r>
      <t>CD 300m HS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HV - Índice de Referência: "B" 589 - "C" 587 </t>
    </r>
  </si>
  <si>
    <r>
      <t>C3X20 300m HS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570 - "C" 566 </t>
    </r>
  </si>
  <si>
    <r>
      <t>CD 300m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582 - "C" 578 </t>
    </r>
  </si>
  <si>
    <t>ROLO Joaquim</t>
  </si>
  <si>
    <t>CPTPP</t>
  </si>
  <si>
    <t>CANDEIAS Jose</t>
  </si>
  <si>
    <t>1ª Prova</t>
  </si>
  <si>
    <t>ASYANIN Sergey</t>
  </si>
  <si>
    <t>HENRIQUES Manuel</t>
  </si>
  <si>
    <t>3ª Prova</t>
  </si>
  <si>
    <t>PARELHO Pedro</t>
  </si>
  <si>
    <t>FERRÃO Ricardo</t>
  </si>
  <si>
    <t>Campeonato CTF</t>
  </si>
  <si>
    <t>CDTT</t>
  </si>
  <si>
    <t>MEDEIROS Rui</t>
  </si>
  <si>
    <t>TEIXEIRA Fernando</t>
  </si>
  <si>
    <t>MARIANTE Paulo</t>
  </si>
  <si>
    <t>NASCIMENTO Tânia</t>
  </si>
  <si>
    <t>GDRUR</t>
  </si>
  <si>
    <t>MORENO Luis</t>
  </si>
  <si>
    <t>BRAVO Vitor</t>
  </si>
  <si>
    <t>PENEDO Rodrigo</t>
  </si>
  <si>
    <t>Torneio Abertura</t>
  </si>
  <si>
    <t>Camp. São Miguel</t>
  </si>
  <si>
    <t>COELHO Francisco</t>
  </si>
  <si>
    <t>RAMOS Luis</t>
  </si>
  <si>
    <t>DUTRA António</t>
  </si>
  <si>
    <t>ROSA Pedro</t>
  </si>
  <si>
    <t>Torneio acrFM</t>
  </si>
  <si>
    <t>AFONSO Pedro</t>
  </si>
  <si>
    <t>5ª Prova</t>
  </si>
  <si>
    <t>FUNCHINHO Milton</t>
  </si>
  <si>
    <t>FREITAS Rodrigo</t>
  </si>
  <si>
    <t>GUERREIRO Dinis</t>
  </si>
  <si>
    <t>CRUZ José</t>
  </si>
  <si>
    <t>4ª Prova</t>
  </si>
  <si>
    <t>FERNANDES Nikita</t>
  </si>
  <si>
    <t>TERRA Manuel</t>
  </si>
  <si>
    <t>PEDRO Manuel</t>
  </si>
  <si>
    <t>VILAS-BOAS Margarida</t>
  </si>
  <si>
    <t>CFM</t>
  </si>
  <si>
    <t>SILVA Fernando</t>
  </si>
  <si>
    <t>Cais Agosto</t>
  </si>
  <si>
    <t>FREITAS Ricardo</t>
  </si>
  <si>
    <t>AFONSO Duarte</t>
  </si>
  <si>
    <t>LOPES Pedro</t>
  </si>
  <si>
    <t>PINTO Leonor</t>
  </si>
  <si>
    <t>acrFM</t>
  </si>
  <si>
    <t>Norte</t>
  </si>
  <si>
    <t>STP</t>
  </si>
  <si>
    <t>Aniversário CAPPSP</t>
  </si>
  <si>
    <t>MADEIRA Fernando</t>
  </si>
  <si>
    <t>RAMALHO Ricardo</t>
  </si>
  <si>
    <t>RIBEIRO Rui</t>
  </si>
  <si>
    <t>BAIONETA Manuel</t>
  </si>
  <si>
    <t>ROMÃO Fernanda</t>
  </si>
  <si>
    <t>Braga</t>
  </si>
  <si>
    <t>AGUAS Mario</t>
  </si>
  <si>
    <t>FERREIRA Lucas</t>
  </si>
  <si>
    <t>Cidade Ponta Delgada</t>
  </si>
  <si>
    <t>POVOAS Oscar</t>
  </si>
  <si>
    <t>MILHINHOS Joao</t>
  </si>
  <si>
    <t>PINA Tito</t>
  </si>
  <si>
    <t>Torneio Primavera</t>
  </si>
  <si>
    <t>VIANA Filipa</t>
  </si>
  <si>
    <t>Liberdade</t>
  </si>
  <si>
    <t>SANTOS Ricardo</t>
  </si>
  <si>
    <t>Torneio Aniversário</t>
  </si>
  <si>
    <t>MARTINS Ricardo</t>
  </si>
  <si>
    <t>MACHADO Ricardo</t>
  </si>
  <si>
    <t>FREITAS Sónia</t>
  </si>
  <si>
    <t xml:space="preserve">Torneio </t>
  </si>
  <si>
    <t>Dia Olímpico FPT</t>
  </si>
  <si>
    <t>PEREIRA José</t>
  </si>
  <si>
    <t>VERDE Nuno</t>
  </si>
  <si>
    <t>Cidade Portalegre</t>
  </si>
  <si>
    <t>AMADO João</t>
  </si>
  <si>
    <t>PESSOA Luisa</t>
  </si>
  <si>
    <t>RCTV</t>
  </si>
  <si>
    <t>FERREIRA Celestino</t>
  </si>
  <si>
    <t>Interpass</t>
  </si>
  <si>
    <t>Taça</t>
  </si>
  <si>
    <t>Joaquim Gouveia</t>
  </si>
  <si>
    <t>NÓBREGA Ricardo</t>
  </si>
  <si>
    <t>MACHADO Luis</t>
  </si>
  <si>
    <t>BORGES Rodrigo</t>
  </si>
  <si>
    <t>VIDEIRA Raul</t>
  </si>
  <si>
    <t>A. Montez</t>
  </si>
  <si>
    <t>DIAS Mário</t>
  </si>
  <si>
    <t>CTC</t>
  </si>
  <si>
    <t>CAMPELO Carlos</t>
  </si>
  <si>
    <t>XAVIER Barbara</t>
  </si>
  <si>
    <t>1ª Prova Preparação</t>
  </si>
  <si>
    <t>HONORIO Santiago</t>
  </si>
  <si>
    <t>DUARTE Luis</t>
  </si>
  <si>
    <t>GONÇALVES José</t>
  </si>
  <si>
    <t>ROLDÃO Hélio</t>
  </si>
  <si>
    <t>BAIONETA Pedro</t>
  </si>
  <si>
    <t>XAVIER Henrique</t>
  </si>
  <si>
    <t>Honório Santos</t>
  </si>
  <si>
    <t xml:space="preserve">FREITAS Nelson </t>
  </si>
  <si>
    <t>CERQUEIRA José</t>
  </si>
  <si>
    <t>FILIPE Cristóvão</t>
  </si>
  <si>
    <t>SILVA Vitor</t>
  </si>
  <si>
    <t>BOTAS João</t>
  </si>
  <si>
    <t>GOUVEIA João</t>
  </si>
  <si>
    <t>LEMOS Maria</t>
  </si>
  <si>
    <t>GOUVEIA Maria</t>
  </si>
  <si>
    <t>ARTN</t>
  </si>
  <si>
    <t>S. Martinho</t>
  </si>
  <si>
    <t>PCC</t>
  </si>
  <si>
    <t>CTFF</t>
  </si>
  <si>
    <t>Torneio 5º Aniversário</t>
  </si>
  <si>
    <t>GAMITO Luis</t>
  </si>
  <si>
    <t>CDCPSM</t>
  </si>
  <si>
    <t>LOMBA Jose</t>
  </si>
  <si>
    <t>COSTA Jose</t>
  </si>
  <si>
    <t>LUZ Carlos</t>
  </si>
  <si>
    <t>GAMBOA Luis</t>
  </si>
  <si>
    <t>REIS Jose</t>
  </si>
  <si>
    <t>BENTO Luís</t>
  </si>
  <si>
    <t>Aniversário CSM</t>
  </si>
  <si>
    <t>LINO José</t>
  </si>
  <si>
    <t>HAMADA Ali</t>
  </si>
  <si>
    <t>Torneio de Outono</t>
  </si>
  <si>
    <t>2ª Prova Preparação</t>
  </si>
  <si>
    <t>Prova Preparacão</t>
  </si>
  <si>
    <t>RODRIGUES Jorge</t>
  </si>
  <si>
    <t>ARTS</t>
  </si>
  <si>
    <t>SANTOS Carla</t>
  </si>
  <si>
    <t>BASTOS Marta</t>
  </si>
  <si>
    <t>COELHO Pedro</t>
  </si>
  <si>
    <t>JORGE Pedro</t>
  </si>
  <si>
    <t>UDCSB</t>
  </si>
  <si>
    <t>Troféu de Natal</t>
  </si>
  <si>
    <t>PINTO António</t>
  </si>
  <si>
    <t>ANJOS Ricardo</t>
  </si>
  <si>
    <t>Torneio de Natal</t>
  </si>
  <si>
    <t>KATCIPIS Sandro</t>
  </si>
  <si>
    <t>BRITO João</t>
  </si>
  <si>
    <t>Torneio Inverno</t>
  </si>
  <si>
    <t xml:space="preserve">Torneio Abertura </t>
  </si>
  <si>
    <t>Acácio Tavares</t>
  </si>
  <si>
    <t>CTF</t>
  </si>
  <si>
    <t xml:space="preserve">Prova AC </t>
  </si>
  <si>
    <t>V Taça</t>
  </si>
  <si>
    <t xml:space="preserve">Prova </t>
  </si>
  <si>
    <t>CDR Ramalha</t>
  </si>
  <si>
    <t>IV Troféu</t>
  </si>
  <si>
    <t>CAPPSP</t>
  </si>
  <si>
    <t xml:space="preserve">Troféu </t>
  </si>
  <si>
    <t>10º Aniversário CTGaia</t>
  </si>
  <si>
    <t>CORREIA Helder</t>
  </si>
  <si>
    <t>MEDALHA Adriana</t>
  </si>
  <si>
    <t>CÂNDIDA Gonçalo</t>
  </si>
  <si>
    <t>José Jacques Pena</t>
  </si>
  <si>
    <t>9ª Taça</t>
  </si>
  <si>
    <t>Bons Amigos</t>
  </si>
  <si>
    <t>Prova Preparação</t>
  </si>
  <si>
    <t>Cidade Viseu 1P</t>
  </si>
  <si>
    <t>Taça do Mundo</t>
  </si>
  <si>
    <t>Cairo</t>
  </si>
  <si>
    <t>BRAS Jose</t>
  </si>
  <si>
    <t>ATP</t>
  </si>
  <si>
    <t>PERICAO Paulo</t>
  </si>
  <si>
    <t>NUNES Jose</t>
  </si>
  <si>
    <t>XXX Torneio</t>
  </si>
  <si>
    <t>PEIXOTO Vasco</t>
  </si>
  <si>
    <t>LEMOS Manuel</t>
  </si>
  <si>
    <t>ZEE Gjalt</t>
  </si>
  <si>
    <t>VIII Torneio Primavera</t>
  </si>
  <si>
    <t>COUTO Fernando</t>
  </si>
  <si>
    <t>GOMES João</t>
  </si>
  <si>
    <t>SOUSA Francisco</t>
  </si>
  <si>
    <t>MARQUES Francisco</t>
  </si>
  <si>
    <t>RODRIGUES José</t>
  </si>
  <si>
    <t>200 Tiros</t>
  </si>
  <si>
    <t>PTG</t>
  </si>
  <si>
    <t>JESUS Ricardo</t>
  </si>
  <si>
    <t>DEBOUVRIE Manuel</t>
  </si>
  <si>
    <t>DEBOUVRIE Johnatan</t>
  </si>
  <si>
    <t>Cidade Viseu 2P</t>
  </si>
  <si>
    <t>NUNES Alberto</t>
  </si>
  <si>
    <t>RODRIGUES Pedro</t>
  </si>
  <si>
    <t>CARREIRO André</t>
  </si>
  <si>
    <t>6º Troféu</t>
  </si>
  <si>
    <t>MILHINHOS Duarte</t>
  </si>
  <si>
    <t>TRINDADE Maria</t>
  </si>
  <si>
    <t>Abertura FPT</t>
  </si>
  <si>
    <t xml:space="preserve">Grand Prix </t>
  </si>
  <si>
    <t>Granada</t>
  </si>
  <si>
    <t>Rio de Janeiro</t>
  </si>
  <si>
    <r>
      <t>C 3X40 50m HJ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584 - "B" 573 - "C" 569 </t>
    </r>
  </si>
  <si>
    <t>3X20-HS</t>
  </si>
  <si>
    <r>
      <t>C 3X20 50m HS-HV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584 - "B" 583 - "C" 581 </t>
    </r>
  </si>
  <si>
    <r>
      <t>C3X20 50m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583 - "B" 582 - "C" 579 </t>
    </r>
  </si>
  <si>
    <r>
      <t>C 3X20 300m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567 - "C" 562 </t>
    </r>
  </si>
  <si>
    <t>3X20-HJ</t>
  </si>
  <si>
    <t>3X20-SS</t>
  </si>
  <si>
    <t>3X20-SS-300</t>
  </si>
  <si>
    <t>3X20-HS-300 STD</t>
  </si>
  <si>
    <t xml:space="preserve">3X20 HS-300 </t>
  </si>
  <si>
    <r>
      <t>C 3X20 300m HS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577 - "C" 567 </t>
    </r>
  </si>
  <si>
    <t>CTGaia 2P</t>
  </si>
  <si>
    <t>CORREIA Ricardo</t>
  </si>
  <si>
    <t>CLODE Filipe</t>
  </si>
  <si>
    <t>FERNANDES Pedro</t>
  </si>
  <si>
    <t>KNARVIK Thomas</t>
  </si>
  <si>
    <t>V Tça</t>
  </si>
  <si>
    <t>Norarmas</t>
  </si>
  <si>
    <t>CDRR</t>
  </si>
  <si>
    <t>Aniversário ARDBA</t>
  </si>
  <si>
    <t>BRANDAO José</t>
  </si>
  <si>
    <t>I Open</t>
  </si>
  <si>
    <t>BERNARDO Daniel</t>
  </si>
  <si>
    <t>COSTA Sergio</t>
  </si>
  <si>
    <t>CASCAREJO David</t>
  </si>
  <si>
    <t>CDA</t>
  </si>
  <si>
    <t>MENEZES Rodrigo</t>
  </si>
  <si>
    <t>Ponra Delgada</t>
  </si>
  <si>
    <t>Jogos</t>
  </si>
  <si>
    <t>Mediterrâneo</t>
  </si>
  <si>
    <t>Torneio de Verão</t>
  </si>
  <si>
    <t>P. Delgada</t>
  </si>
  <si>
    <t>23º Aniversário</t>
  </si>
  <si>
    <t>AFONSO Matilde</t>
  </si>
  <si>
    <t>CRISANTO Sofia</t>
  </si>
  <si>
    <t>CORDEIRO João</t>
  </si>
  <si>
    <t>CTGaia 3P</t>
  </si>
  <si>
    <t>129º Aniversario ST2</t>
  </si>
  <si>
    <t>MONTEIRO Vitor</t>
  </si>
  <si>
    <t>8ª Prova</t>
  </si>
  <si>
    <t>XI Taça</t>
  </si>
  <si>
    <t>Portus Alacer</t>
  </si>
  <si>
    <t>NUNES Joana</t>
  </si>
  <si>
    <t>13º Torneio</t>
  </si>
  <si>
    <t>CHURRO Antonio</t>
  </si>
  <si>
    <t>SABINO Simão</t>
  </si>
  <si>
    <t>LOMBA João</t>
  </si>
  <si>
    <t>FELIX Joao</t>
  </si>
  <si>
    <t>CBS</t>
  </si>
  <si>
    <t>9ª Prova</t>
  </si>
  <si>
    <t>Faial</t>
  </si>
  <si>
    <t>AZEVEDO David</t>
  </si>
  <si>
    <t>RIBEIRO Telmo</t>
  </si>
  <si>
    <t>VASCONCELOS Amílcar</t>
  </si>
  <si>
    <t xml:space="preserve"> 2ª Prova</t>
  </si>
  <si>
    <t>Mundo</t>
  </si>
  <si>
    <t>Leonel Carreiro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</si>
</sst>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\-_);_(@_)"/>
    <numFmt numFmtId="165" formatCode="_(&quot;R$ &quot;* #,##0_);_(&quot;R$ &quot;* \(#,##0\);_(&quot;R$ &quot;* \-_);_(@_)"/>
    <numFmt numFmtId="166" formatCode="dd/mm/yy"/>
    <numFmt numFmtId="167" formatCode="d/mmm/yy;@"/>
    <numFmt numFmtId="168" formatCode="dd/mmm/yy;@"/>
    <numFmt numFmtId="169" formatCode="mmm/yyyy"/>
    <numFmt numFmtId="170" formatCode="[$-816]dddd\,\ d&quot; de &quot;mmmm&quot; de &quot;yyyy"/>
    <numFmt numFmtId="171" formatCode="[$-816]d/mmm/yy;@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  <numFmt numFmtId="176" formatCode="[$-816]dd/mmm/yy;@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816]d&quot; de &quot;mmmm&quot; de &quot;yyyy"/>
    <numFmt numFmtId="182" formatCode="[$-816]d\-mmm\-yy;@"/>
  </numFmts>
  <fonts count="51">
    <font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49" fontId="0" fillId="0" borderId="0" xfId="59" applyNumberFormat="1" applyFont="1" applyBorder="1" applyAlignment="1">
      <alignment horizontal="center" vertical="center"/>
      <protection/>
    </xf>
    <xf numFmtId="49" fontId="0" fillId="0" borderId="0" xfId="59" applyNumberFormat="1" applyFont="1" applyBorder="1" applyAlignment="1">
      <alignment horizontal="left" vertical="center"/>
      <protection/>
    </xf>
    <xf numFmtId="49" fontId="0" fillId="0" borderId="0" xfId="59" applyNumberFormat="1" applyFont="1" applyBorder="1" applyAlignment="1">
      <alignment vertical="center"/>
      <protection/>
    </xf>
    <xf numFmtId="49" fontId="0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horizontal="center" vertical="center"/>
      <protection/>
    </xf>
    <xf numFmtId="0" fontId="0" fillId="0" borderId="0" xfId="59" applyFont="1" applyFill="1" applyBorder="1" applyAlignment="1">
      <alignment vertical="center"/>
      <protection/>
    </xf>
    <xf numFmtId="0" fontId="6" fillId="0" borderId="10" xfId="59" applyFont="1" applyFill="1" applyBorder="1" applyAlignment="1">
      <alignment horizontal="center" vertical="center"/>
      <protection/>
    </xf>
    <xf numFmtId="1" fontId="0" fillId="0" borderId="11" xfId="59" applyNumberFormat="1" applyFont="1" applyFill="1" applyBorder="1" applyAlignment="1">
      <alignment horizontal="center" vertical="center"/>
      <protection/>
    </xf>
    <xf numFmtId="1" fontId="0" fillId="0" borderId="0" xfId="59" applyNumberFormat="1" applyFont="1" applyFill="1" applyBorder="1" applyAlignment="1">
      <alignment horizontal="center" vertical="center"/>
      <protection/>
    </xf>
    <xf numFmtId="0" fontId="0" fillId="0" borderId="12" xfId="59" applyFont="1" applyFill="1" applyBorder="1" applyAlignment="1">
      <alignment horizontal="center" vertical="center"/>
      <protection/>
    </xf>
    <xf numFmtId="1" fontId="0" fillId="0" borderId="13" xfId="59" applyNumberFormat="1" applyFont="1" applyFill="1" applyBorder="1" applyAlignment="1">
      <alignment horizontal="center" vertical="center"/>
      <protection/>
    </xf>
    <xf numFmtId="0" fontId="6" fillId="0" borderId="14" xfId="59" applyFont="1" applyFill="1" applyBorder="1" applyAlignment="1">
      <alignment horizontal="center" vertical="center"/>
      <protection/>
    </xf>
    <xf numFmtId="1" fontId="0" fillId="0" borderId="15" xfId="59" applyNumberFormat="1" applyFont="1" applyFill="1" applyBorder="1" applyAlignment="1" applyProtection="1">
      <alignment horizontal="center" vertical="center"/>
      <protection locked="0"/>
    </xf>
    <xf numFmtId="1" fontId="0" fillId="0" borderId="0" xfId="59" applyNumberFormat="1" applyFont="1" applyFill="1" applyBorder="1" applyAlignment="1" applyProtection="1">
      <alignment horizontal="center" vertical="center"/>
      <protection locked="0"/>
    </xf>
    <xf numFmtId="49" fontId="0" fillId="0" borderId="12" xfId="59" applyNumberFormat="1" applyFont="1" applyFill="1" applyBorder="1" applyAlignment="1" applyProtection="1">
      <alignment horizontal="center" vertical="center"/>
      <protection/>
    </xf>
    <xf numFmtId="49" fontId="0" fillId="0" borderId="12" xfId="59" applyNumberFormat="1" applyFont="1" applyBorder="1" applyAlignment="1">
      <alignment horizontal="left" vertical="center" wrapText="1"/>
      <protection/>
    </xf>
    <xf numFmtId="49" fontId="0" fillId="0" borderId="12" xfId="59" applyNumberFormat="1" applyFont="1" applyBorder="1" applyAlignment="1">
      <alignment horizontal="center" vertical="center" wrapText="1"/>
      <protection/>
    </xf>
    <xf numFmtId="1" fontId="0" fillId="33" borderId="12" xfId="59" applyNumberFormat="1" applyFont="1" applyFill="1" applyBorder="1" applyAlignment="1">
      <alignment horizontal="center"/>
      <protection/>
    </xf>
    <xf numFmtId="0" fontId="0" fillId="33" borderId="12" xfId="59" applyFont="1" applyFill="1" applyBorder="1" applyAlignment="1">
      <alignment horizontal="center"/>
      <protection/>
    </xf>
    <xf numFmtId="0" fontId="2" fillId="0" borderId="12" xfId="59" applyFont="1" applyFill="1" applyBorder="1" applyAlignment="1">
      <alignment horizontal="center"/>
      <protection/>
    </xf>
    <xf numFmtId="1" fontId="0" fillId="0" borderId="12" xfId="59" applyNumberFormat="1" applyFont="1" applyFill="1" applyBorder="1" applyAlignment="1">
      <alignment horizontal="center"/>
      <protection/>
    </xf>
    <xf numFmtId="1" fontId="0" fillId="0" borderId="0" xfId="59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49" fontId="0" fillId="0" borderId="12" xfId="59" applyNumberFormat="1" applyFont="1" applyFill="1" applyBorder="1" applyAlignment="1">
      <alignment horizontal="left" vertical="center"/>
      <protection/>
    </xf>
    <xf numFmtId="49" fontId="0" fillId="0" borderId="12" xfId="59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/>
    </xf>
    <xf numFmtId="49" fontId="0" fillId="0" borderId="12" xfId="59" applyNumberFormat="1" applyFont="1" applyFill="1" applyBorder="1" applyAlignment="1" applyProtection="1">
      <alignment horizontal="left" vertical="center"/>
      <protection locked="0"/>
    </xf>
    <xf numFmtId="49" fontId="0" fillId="0" borderId="12" xfId="59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49" fontId="0" fillId="0" borderId="12" xfId="59" applyNumberFormat="1" applyFont="1" applyBorder="1" applyAlignment="1">
      <alignment horizontal="left" vertical="center"/>
      <protection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/>
    </xf>
    <xf numFmtId="0" fontId="2" fillId="0" borderId="16" xfId="59" applyFont="1" applyFill="1" applyBorder="1" applyAlignment="1">
      <alignment horizontal="center"/>
      <protection/>
    </xf>
    <xf numFmtId="0" fontId="0" fillId="0" borderId="16" xfId="59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49" fontId="0" fillId="0" borderId="16" xfId="59" applyNumberFormat="1" applyFont="1" applyFill="1" applyBorder="1" applyAlignment="1" applyProtection="1">
      <alignment horizontal="center" vertical="center"/>
      <protection/>
    </xf>
    <xf numFmtId="167" fontId="0" fillId="0" borderId="0" xfId="59" applyNumberFormat="1" applyFont="1" applyFill="1" applyBorder="1" applyAlignment="1">
      <alignment horizontal="center" vertical="center"/>
      <protection/>
    </xf>
    <xf numFmtId="0" fontId="0" fillId="0" borderId="0" xfId="59" applyFont="1" applyFill="1" applyBorder="1" applyAlignment="1">
      <alignment horizontal="center" vertical="center"/>
      <protection/>
    </xf>
    <xf numFmtId="167" fontId="0" fillId="0" borderId="0" xfId="59" applyNumberFormat="1" applyFont="1" applyFill="1" applyBorder="1" applyAlignment="1">
      <alignment horizontal="center"/>
      <protection/>
    </xf>
    <xf numFmtId="14" fontId="0" fillId="0" borderId="0" xfId="59" applyNumberFormat="1" applyFont="1" applyFill="1" applyBorder="1" applyAlignment="1">
      <alignment horizontal="center"/>
      <protection/>
    </xf>
    <xf numFmtId="1" fontId="0" fillId="0" borderId="12" xfId="59" applyNumberFormat="1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vertical="center"/>
      <protection/>
    </xf>
    <xf numFmtId="0" fontId="7" fillId="0" borderId="12" xfId="59" applyFont="1" applyFill="1" applyBorder="1" applyAlignment="1">
      <alignment horizontal="center" vertical="center"/>
      <protection/>
    </xf>
    <xf numFmtId="0" fontId="7" fillId="34" borderId="12" xfId="59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/>
      <protection/>
    </xf>
    <xf numFmtId="0" fontId="0" fillId="0" borderId="0" xfId="60" applyFill="1" applyBorder="1">
      <alignment/>
      <protection/>
    </xf>
    <xf numFmtId="0" fontId="0" fillId="0" borderId="0" xfId="60" applyFill="1" applyBorder="1" applyAlignment="1">
      <alignment horizontal="center"/>
      <protection/>
    </xf>
    <xf numFmtId="0" fontId="0" fillId="35" borderId="12" xfId="60" applyFill="1" applyBorder="1" applyAlignment="1">
      <alignment horizontal="center"/>
      <protection/>
    </xf>
    <xf numFmtId="0" fontId="0" fillId="0" borderId="12" xfId="60" applyFill="1" applyBorder="1" applyAlignment="1">
      <alignment horizont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left"/>
    </xf>
    <xf numFmtId="49" fontId="0" fillId="0" borderId="0" xfId="59" applyNumberFormat="1" applyFont="1" applyFill="1" applyBorder="1" applyAlignment="1">
      <alignment vertical="center"/>
      <protection/>
    </xf>
    <xf numFmtId="49" fontId="0" fillId="0" borderId="12" xfId="59" applyNumberFormat="1" applyFont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 wrapText="1"/>
    </xf>
    <xf numFmtId="0" fontId="0" fillId="0" borderId="19" xfId="59" applyFont="1" applyFill="1" applyBorder="1" applyAlignment="1" applyProtection="1">
      <alignment horizontal="center"/>
      <protection locked="0"/>
    </xf>
    <xf numFmtId="0" fontId="0" fillId="0" borderId="20" xfId="59" applyFont="1" applyFill="1" applyBorder="1" applyAlignment="1" applyProtection="1">
      <alignment horizontal="center"/>
      <protection locked="0"/>
    </xf>
    <xf numFmtId="0" fontId="0" fillId="0" borderId="21" xfId="59" applyFont="1" applyFill="1" applyBorder="1" applyAlignment="1" applyProtection="1">
      <alignment horizontal="center"/>
      <protection locked="0"/>
    </xf>
    <xf numFmtId="0" fontId="0" fillId="0" borderId="22" xfId="59" applyFont="1" applyFill="1" applyBorder="1" applyAlignment="1" applyProtection="1">
      <alignment horizontal="center"/>
      <protection locked="0"/>
    </xf>
    <xf numFmtId="0" fontId="0" fillId="0" borderId="23" xfId="59" applyFont="1" applyFill="1" applyBorder="1" applyAlignment="1" applyProtection="1">
      <alignment horizontal="center"/>
      <protection locked="0"/>
    </xf>
    <xf numFmtId="0" fontId="0" fillId="0" borderId="24" xfId="59" applyFont="1" applyFill="1" applyBorder="1" applyAlignment="1" applyProtection="1">
      <alignment horizontal="center"/>
      <protection locked="0"/>
    </xf>
    <xf numFmtId="0" fontId="0" fillId="0" borderId="10" xfId="59" applyFont="1" applyFill="1" applyBorder="1" applyAlignment="1">
      <alignment horizontal="center" vertical="center"/>
      <protection/>
    </xf>
    <xf numFmtId="0" fontId="0" fillId="0" borderId="25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0" fillId="0" borderId="27" xfId="59" applyFont="1" applyFill="1" applyBorder="1" applyAlignment="1">
      <alignment horizontal="center" vertical="center"/>
      <protection/>
    </xf>
    <xf numFmtId="0" fontId="0" fillId="0" borderId="28" xfId="59" applyFont="1" applyFill="1" applyBorder="1" applyAlignment="1">
      <alignment horizontal="center" vertical="center"/>
      <protection/>
    </xf>
    <xf numFmtId="14" fontId="0" fillId="0" borderId="29" xfId="59" applyNumberFormat="1" applyFont="1" applyFill="1" applyBorder="1" applyAlignment="1">
      <alignment horizontal="center"/>
      <protection/>
    </xf>
    <xf numFmtId="171" fontId="0" fillId="0" borderId="27" xfId="0" applyNumberFormat="1" applyFont="1" applyFill="1" applyBorder="1" applyAlignment="1">
      <alignment horizontal="center"/>
    </xf>
    <xf numFmtId="0" fontId="0" fillId="0" borderId="29" xfId="59" applyFont="1" applyFill="1" applyBorder="1" applyAlignment="1">
      <alignment horizontal="center" vertical="center"/>
      <protection/>
    </xf>
    <xf numFmtId="171" fontId="0" fillId="0" borderId="10" xfId="59" applyNumberFormat="1" applyFont="1" applyFill="1" applyBorder="1" applyAlignment="1">
      <alignment horizontal="center"/>
      <protection/>
    </xf>
    <xf numFmtId="171" fontId="0" fillId="0" borderId="27" xfId="59" applyNumberFormat="1" applyFont="1" applyFill="1" applyBorder="1" applyAlignment="1">
      <alignment horizontal="center"/>
      <protection/>
    </xf>
    <xf numFmtId="14" fontId="0" fillId="0" borderId="30" xfId="59" applyNumberFormat="1" applyFont="1" applyFill="1" applyBorder="1" applyAlignment="1">
      <alignment horizontal="center"/>
      <protection/>
    </xf>
    <xf numFmtId="14" fontId="0" fillId="0" borderId="18" xfId="59" applyNumberFormat="1" applyFont="1" applyFill="1" applyBorder="1" applyAlignment="1">
      <alignment horizontal="center"/>
      <protection/>
    </xf>
    <xf numFmtId="49" fontId="0" fillId="0" borderId="0" xfId="59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7" fontId="0" fillId="0" borderId="25" xfId="59" applyNumberFormat="1" applyFont="1" applyFill="1" applyBorder="1" applyAlignment="1">
      <alignment horizontal="center"/>
      <protection/>
    </xf>
    <xf numFmtId="0" fontId="0" fillId="0" borderId="20" xfId="59" applyFont="1" applyFill="1" applyBorder="1" applyAlignment="1" applyProtection="1">
      <alignment horizontal="center"/>
      <protection locked="0"/>
    </xf>
    <xf numFmtId="0" fontId="0" fillId="0" borderId="22" xfId="59" applyFont="1" applyFill="1" applyBorder="1" applyAlignment="1" applyProtection="1">
      <alignment horizontal="center"/>
      <protection locked="0"/>
    </xf>
    <xf numFmtId="0" fontId="0" fillId="0" borderId="23" xfId="59" applyFont="1" applyFill="1" applyBorder="1" applyAlignment="1" applyProtection="1">
      <alignment horizontal="center"/>
      <protection locked="0"/>
    </xf>
    <xf numFmtId="0" fontId="0" fillId="0" borderId="31" xfId="59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wrapText="1"/>
    </xf>
    <xf numFmtId="49" fontId="0" fillId="0" borderId="0" xfId="59" applyNumberFormat="1" applyFont="1" applyFill="1" applyBorder="1" applyAlignment="1">
      <alignment horizontal="center" vertical="center"/>
      <protection/>
    </xf>
    <xf numFmtId="1" fontId="0" fillId="0" borderId="31" xfId="59" applyNumberFormat="1" applyFont="1" applyFill="1" applyBorder="1" applyAlignment="1">
      <alignment horizontal="center"/>
      <protection/>
    </xf>
    <xf numFmtId="0" fontId="7" fillId="36" borderId="12" xfId="59" applyFont="1" applyFill="1" applyBorder="1" applyAlignment="1">
      <alignment horizontal="center" vertical="center"/>
      <protection/>
    </xf>
    <xf numFmtId="49" fontId="0" fillId="0" borderId="32" xfId="59" applyNumberFormat="1" applyFont="1" applyBorder="1" applyAlignment="1">
      <alignment horizontal="center" vertical="center"/>
      <protection/>
    </xf>
    <xf numFmtId="49" fontId="0" fillId="0" borderId="15" xfId="59" applyNumberFormat="1" applyFont="1" applyBorder="1" applyAlignment="1">
      <alignment horizontal="center" vertical="center" wrapText="1"/>
      <protection/>
    </xf>
    <xf numFmtId="0" fontId="7" fillId="37" borderId="12" xfId="59" applyFont="1" applyFill="1" applyBorder="1" applyAlignment="1">
      <alignment horizontal="center" vertical="center"/>
      <protection/>
    </xf>
    <xf numFmtId="0" fontId="7" fillId="38" borderId="12" xfId="59" applyFont="1" applyFill="1" applyBorder="1" applyAlignment="1">
      <alignment horizontal="center" vertical="center"/>
      <protection/>
    </xf>
    <xf numFmtId="0" fontId="7" fillId="39" borderId="12" xfId="59" applyFont="1" applyFill="1" applyBorder="1" applyAlignment="1">
      <alignment horizontal="center" vertical="center"/>
      <protection/>
    </xf>
    <xf numFmtId="0" fontId="7" fillId="40" borderId="12" xfId="59" applyFont="1" applyFill="1" applyBorder="1" applyAlignment="1">
      <alignment horizontal="center" vertical="center"/>
      <protection/>
    </xf>
    <xf numFmtId="0" fontId="7" fillId="41" borderId="12" xfId="59" applyFont="1" applyFill="1" applyBorder="1" applyAlignment="1">
      <alignment horizontal="center" vertical="center"/>
      <protection/>
    </xf>
    <xf numFmtId="0" fontId="7" fillId="42" borderId="12" xfId="59" applyFont="1" applyFill="1" applyBorder="1" applyAlignment="1">
      <alignment horizontal="center" vertical="center"/>
      <protection/>
    </xf>
    <xf numFmtId="49" fontId="7" fillId="0" borderId="12" xfId="59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49" fontId="0" fillId="0" borderId="33" xfId="59" applyNumberFormat="1" applyFont="1" applyBorder="1" applyAlignment="1">
      <alignment vertical="center"/>
      <protection/>
    </xf>
    <xf numFmtId="49" fontId="0" fillId="0" borderId="33" xfId="59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49" fontId="0" fillId="0" borderId="12" xfId="59" applyNumberFormat="1" applyFont="1" applyFill="1" applyBorder="1" applyAlignment="1">
      <alignment horizontal="left" vertical="center" wrapText="1"/>
      <protection/>
    </xf>
    <xf numFmtId="49" fontId="0" fillId="0" borderId="12" xfId="59" applyNumberFormat="1" applyFont="1" applyFill="1" applyBorder="1" applyAlignment="1">
      <alignment horizontal="center" vertical="center" wrapText="1"/>
      <protection/>
    </xf>
    <xf numFmtId="177" fontId="0" fillId="33" borderId="12" xfId="59" applyNumberFormat="1" applyFont="1" applyFill="1" applyBorder="1" applyAlignment="1">
      <alignment horizontal="center"/>
      <protection/>
    </xf>
    <xf numFmtId="177" fontId="0" fillId="33" borderId="12" xfId="59" applyNumberFormat="1" applyFont="1" applyFill="1" applyBorder="1" applyAlignment="1">
      <alignment horizontal="center"/>
      <protection/>
    </xf>
    <xf numFmtId="177" fontId="0" fillId="0" borderId="12" xfId="59" applyNumberFormat="1" applyFont="1" applyFill="1" applyBorder="1" applyAlignment="1">
      <alignment horizontal="center"/>
      <protection/>
    </xf>
    <xf numFmtId="177" fontId="0" fillId="0" borderId="16" xfId="59" applyNumberFormat="1" applyFont="1" applyFill="1" applyBorder="1" applyAlignment="1" applyProtection="1">
      <alignment horizontal="center"/>
      <protection locked="0"/>
    </xf>
    <xf numFmtId="177" fontId="2" fillId="0" borderId="12" xfId="59" applyNumberFormat="1" applyFont="1" applyFill="1" applyBorder="1" applyAlignment="1">
      <alignment horizontal="center"/>
      <protection/>
    </xf>
    <xf numFmtId="177" fontId="2" fillId="0" borderId="16" xfId="59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 wrapText="1"/>
    </xf>
    <xf numFmtId="177" fontId="0" fillId="33" borderId="34" xfId="59" applyNumberFormat="1" applyFont="1" applyFill="1" applyBorder="1" applyAlignment="1">
      <alignment horizontal="center"/>
      <protection/>
    </xf>
    <xf numFmtId="177" fontId="50" fillId="33" borderId="12" xfId="59" applyNumberFormat="1" applyFont="1" applyFill="1" applyBorder="1" applyAlignment="1">
      <alignment horizontal="center"/>
      <protection/>
    </xf>
    <xf numFmtId="171" fontId="0" fillId="0" borderId="35" xfId="0" applyNumberFormat="1" applyFont="1" applyFill="1" applyBorder="1" applyAlignment="1">
      <alignment horizontal="center"/>
    </xf>
    <xf numFmtId="49" fontId="0" fillId="0" borderId="32" xfId="59" applyNumberFormat="1" applyFont="1" applyBorder="1" applyAlignment="1">
      <alignment horizontal="center" vertical="center"/>
      <protection/>
    </xf>
    <xf numFmtId="171" fontId="0" fillId="0" borderId="17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2" xfId="0" applyFont="1" applyBorder="1" applyAlignment="1">
      <alignment/>
    </xf>
    <xf numFmtId="49" fontId="0" fillId="0" borderId="17" xfId="0" applyNumberFormat="1" applyFill="1" applyBorder="1" applyAlignment="1">
      <alignment horizontal="center"/>
    </xf>
    <xf numFmtId="177" fontId="0" fillId="0" borderId="19" xfId="59" applyNumberFormat="1" applyFont="1" applyFill="1" applyBorder="1" applyAlignment="1" applyProtection="1">
      <alignment horizontal="center"/>
      <protection locked="0"/>
    </xf>
    <xf numFmtId="49" fontId="0" fillId="0" borderId="12" xfId="59" applyNumberFormat="1" applyFont="1" applyFill="1" applyBorder="1" applyAlignment="1">
      <alignment horizontal="right" vertical="center"/>
      <protection/>
    </xf>
    <xf numFmtId="49" fontId="0" fillId="0" borderId="12" xfId="59" applyNumberFormat="1" applyFont="1" applyBorder="1" applyAlignment="1">
      <alignment horizontal="right" vertical="center" wrapText="1"/>
      <protection/>
    </xf>
    <xf numFmtId="0" fontId="0" fillId="0" borderId="12" xfId="59" applyNumberFormat="1" applyFont="1" applyFill="1" applyBorder="1" applyAlignment="1">
      <alignment horizontal="right" vertical="center"/>
      <protection/>
    </xf>
    <xf numFmtId="49" fontId="0" fillId="0" borderId="12" xfId="59" applyNumberFormat="1" applyFont="1" applyFill="1" applyBorder="1" applyAlignment="1" applyProtection="1">
      <alignment horizontal="right" vertical="center"/>
      <protection locked="0"/>
    </xf>
    <xf numFmtId="0" fontId="0" fillId="0" borderId="12" xfId="59" applyNumberFormat="1" applyFont="1" applyBorder="1" applyAlignment="1">
      <alignment horizontal="right" vertical="center"/>
      <protection/>
    </xf>
    <xf numFmtId="0" fontId="0" fillId="0" borderId="12" xfId="59" applyNumberFormat="1" applyFont="1" applyBorder="1" applyAlignment="1">
      <alignment horizontal="right" vertical="center" wrapText="1"/>
      <protection/>
    </xf>
    <xf numFmtId="0" fontId="0" fillId="0" borderId="12" xfId="59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 wrapText="1"/>
    </xf>
    <xf numFmtId="0" fontId="0" fillId="0" borderId="12" xfId="59" applyNumberFormat="1" applyFont="1" applyFill="1" applyBorder="1" applyAlignment="1">
      <alignment horizontal="right" vertical="center" wrapText="1"/>
      <protection/>
    </xf>
    <xf numFmtId="0" fontId="0" fillId="0" borderId="12" xfId="0" applyFont="1" applyBorder="1" applyAlignment="1">
      <alignment horizontal="right" wrapText="1"/>
    </xf>
    <xf numFmtId="0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9" xfId="59" applyFont="1" applyFill="1" applyBorder="1" applyAlignment="1" applyProtection="1">
      <alignment horizontal="center"/>
      <protection locked="0"/>
    </xf>
    <xf numFmtId="49" fontId="0" fillId="0" borderId="39" xfId="59" applyNumberFormat="1" applyFont="1" applyFill="1" applyBorder="1" applyAlignment="1">
      <alignment horizontal="center" vertical="center"/>
      <protection/>
    </xf>
    <xf numFmtId="14" fontId="0" fillId="0" borderId="26" xfId="59" applyNumberFormat="1" applyFont="1" applyFill="1" applyBorder="1" applyAlignment="1">
      <alignment horizontal="center"/>
      <protection/>
    </xf>
    <xf numFmtId="49" fontId="0" fillId="0" borderId="12" xfId="59" applyNumberFormat="1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right"/>
      <protection locked="0"/>
    </xf>
    <xf numFmtId="49" fontId="0" fillId="0" borderId="31" xfId="59" applyNumberFormat="1" applyFont="1" applyFill="1" applyBorder="1" applyAlignment="1">
      <alignment horizontal="left" vertical="center"/>
      <protection/>
    </xf>
    <xf numFmtId="0" fontId="0" fillId="0" borderId="31" xfId="59" applyNumberFormat="1" applyFont="1" applyFill="1" applyBorder="1" applyAlignment="1">
      <alignment horizontal="right" vertical="center"/>
      <protection/>
    </xf>
    <xf numFmtId="49" fontId="0" fillId="0" borderId="31" xfId="59" applyNumberFormat="1" applyFont="1" applyFill="1" applyBorder="1" applyAlignment="1">
      <alignment horizontal="center" vertical="center"/>
      <protection/>
    </xf>
    <xf numFmtId="167" fontId="0" fillId="0" borderId="35" xfId="59" applyNumberFormat="1" applyFont="1" applyFill="1" applyBorder="1" applyAlignment="1">
      <alignment horizontal="center"/>
      <protection/>
    </xf>
    <xf numFmtId="14" fontId="0" fillId="0" borderId="18" xfId="0" applyNumberFormat="1" applyFill="1" applyBorder="1" applyAlignment="1">
      <alignment horizontal="center"/>
    </xf>
    <xf numFmtId="49" fontId="0" fillId="0" borderId="12" xfId="59" applyNumberFormat="1" applyFont="1" applyFill="1" applyBorder="1" applyAlignment="1">
      <alignment horizontal="left" vertical="center"/>
      <protection/>
    </xf>
    <xf numFmtId="0" fontId="0" fillId="0" borderId="12" xfId="59" applyNumberFormat="1" applyFont="1" applyFill="1" applyBorder="1" applyAlignment="1">
      <alignment horizontal="right" vertical="center"/>
      <protection/>
    </xf>
    <xf numFmtId="49" fontId="0" fillId="0" borderId="12" xfId="59" applyNumberFormat="1" applyFont="1" applyFill="1" applyBorder="1" applyAlignment="1">
      <alignment horizontal="center" vertical="center"/>
      <protection/>
    </xf>
    <xf numFmtId="0" fontId="0" fillId="0" borderId="12" xfId="0" applyFill="1" applyBorder="1" applyAlignment="1" applyProtection="1">
      <alignment/>
      <protection locked="0"/>
    </xf>
    <xf numFmtId="0" fontId="0" fillId="0" borderId="31" xfId="59" applyNumberFormat="1" applyFont="1" applyBorder="1" applyAlignment="1">
      <alignment horizontal="right" vertical="center"/>
      <protection/>
    </xf>
    <xf numFmtId="49" fontId="0" fillId="0" borderId="31" xfId="59" applyNumberFormat="1" applyFont="1" applyBorder="1" applyAlignment="1">
      <alignment horizontal="center" vertical="center"/>
      <protection/>
    </xf>
    <xf numFmtId="49" fontId="0" fillId="0" borderId="12" xfId="59" applyNumberFormat="1" applyFont="1" applyBorder="1" applyAlignment="1">
      <alignment horizontal="right" vertical="center"/>
      <protection/>
    </xf>
    <xf numFmtId="49" fontId="0" fillId="0" borderId="15" xfId="59" applyNumberFormat="1" applyFont="1" applyBorder="1" applyAlignment="1">
      <alignment horizontal="right" vertical="center" wrapText="1"/>
      <protection/>
    </xf>
    <xf numFmtId="15" fontId="0" fillId="0" borderId="35" xfId="59" applyNumberFormat="1" applyFont="1" applyFill="1" applyBorder="1" applyAlignment="1">
      <alignment horizontal="center" vertical="center"/>
      <protection/>
    </xf>
    <xf numFmtId="49" fontId="0" fillId="0" borderId="40" xfId="59" applyNumberFormat="1" applyFont="1" applyFill="1" applyBorder="1" applyAlignment="1">
      <alignment horizontal="center" vertical="center"/>
      <protection/>
    </xf>
    <xf numFmtId="0" fontId="0" fillId="0" borderId="31" xfId="59" applyFont="1" applyFill="1" applyBorder="1" applyAlignment="1" applyProtection="1">
      <alignment horizontal="center"/>
      <protection locked="0"/>
    </xf>
    <xf numFmtId="0" fontId="0" fillId="0" borderId="41" xfId="59" applyFont="1" applyFill="1" applyBorder="1" applyAlignment="1" applyProtection="1">
      <alignment horizontal="center"/>
      <protection locked="0"/>
    </xf>
    <xf numFmtId="49" fontId="0" fillId="0" borderId="42" xfId="59" applyNumberFormat="1" applyFont="1" applyFill="1" applyBorder="1" applyAlignment="1">
      <alignment horizontal="center" vertical="center"/>
      <protection/>
    </xf>
    <xf numFmtId="0" fontId="0" fillId="0" borderId="37" xfId="59" applyFont="1" applyFill="1" applyBorder="1" applyAlignment="1" applyProtection="1">
      <alignment horizontal="center"/>
      <protection locked="0"/>
    </xf>
    <xf numFmtId="0" fontId="0" fillId="0" borderId="38" xfId="59" applyFont="1" applyFill="1" applyBorder="1" applyAlignment="1" applyProtection="1">
      <alignment horizontal="center"/>
      <protection locked="0"/>
    </xf>
    <xf numFmtId="49" fontId="0" fillId="0" borderId="33" xfId="59" applyNumberFormat="1" applyFont="1" applyFill="1" applyBorder="1" applyAlignment="1">
      <alignment horizontal="center" vertical="center"/>
      <protection/>
    </xf>
    <xf numFmtId="0" fontId="0" fillId="0" borderId="43" xfId="59" applyFont="1" applyFill="1" applyBorder="1" applyAlignment="1" applyProtection="1">
      <alignment horizontal="center"/>
      <protection locked="0"/>
    </xf>
    <xf numFmtId="49" fontId="0" fillId="0" borderId="33" xfId="59" applyNumberFormat="1" applyFont="1" applyFill="1" applyBorder="1" applyAlignment="1">
      <alignment vertical="center"/>
      <protection/>
    </xf>
    <xf numFmtId="15" fontId="0" fillId="0" borderId="44" xfId="59" applyNumberFormat="1" applyFont="1" applyFill="1" applyBorder="1" applyAlignment="1">
      <alignment horizontal="center" vertical="center"/>
      <protection/>
    </xf>
    <xf numFmtId="0" fontId="0" fillId="0" borderId="45" xfId="59" applyFont="1" applyFill="1" applyBorder="1" applyAlignment="1">
      <alignment horizontal="center" vertical="center"/>
      <protection/>
    </xf>
    <xf numFmtId="1" fontId="0" fillId="0" borderId="16" xfId="59" applyNumberFormat="1" applyFont="1" applyFill="1" applyBorder="1" applyAlignment="1">
      <alignment horizontal="center"/>
      <protection/>
    </xf>
    <xf numFmtId="0" fontId="0" fillId="0" borderId="46" xfId="59" applyFont="1" applyFill="1" applyBorder="1" applyAlignment="1">
      <alignment horizontal="center" vertical="center"/>
      <protection/>
    </xf>
    <xf numFmtId="177" fontId="0" fillId="0" borderId="19" xfId="59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/>
    </xf>
    <xf numFmtId="177" fontId="0" fillId="0" borderId="16" xfId="59" applyNumberFormat="1" applyFont="1" applyFill="1" applyBorder="1" applyAlignment="1" applyProtection="1">
      <alignment horizontal="center"/>
      <protection locked="0"/>
    </xf>
    <xf numFmtId="168" fontId="0" fillId="0" borderId="44" xfId="57" applyNumberFormat="1" applyFont="1" applyFill="1" applyBorder="1" applyAlignment="1" applyProtection="1">
      <alignment horizontal="center"/>
      <protection locked="0"/>
    </xf>
    <xf numFmtId="171" fontId="0" fillId="0" borderId="47" xfId="59" applyNumberFormat="1" applyFont="1" applyFill="1" applyBorder="1" applyAlignment="1">
      <alignment horizontal="center"/>
      <protection/>
    </xf>
    <xf numFmtId="14" fontId="0" fillId="0" borderId="48" xfId="59" applyNumberFormat="1" applyFont="1" applyFill="1" applyBorder="1" applyAlignment="1">
      <alignment horizontal="center"/>
      <protection/>
    </xf>
    <xf numFmtId="171" fontId="0" fillId="0" borderId="44" xfId="0" applyNumberFormat="1" applyFont="1" applyFill="1" applyBorder="1" applyAlignment="1">
      <alignment horizontal="center"/>
    </xf>
    <xf numFmtId="0" fontId="0" fillId="0" borderId="11" xfId="59" applyNumberFormat="1" applyFont="1" applyFill="1" applyBorder="1" applyAlignment="1">
      <alignment horizontal="right" vertical="center"/>
      <protection/>
    </xf>
    <xf numFmtId="49" fontId="0" fillId="0" borderId="11" xfId="59" applyNumberFormat="1" applyFont="1" applyFill="1" applyBorder="1" applyAlignment="1">
      <alignment horizontal="center" vertical="center"/>
      <protection/>
    </xf>
    <xf numFmtId="49" fontId="0" fillId="0" borderId="11" xfId="59" applyNumberFormat="1" applyFont="1" applyFill="1" applyBorder="1" applyAlignment="1">
      <alignment horizontal="left" vertical="center"/>
      <protection/>
    </xf>
    <xf numFmtId="168" fontId="0" fillId="0" borderId="49" xfId="57" applyNumberFormat="1" applyFont="1" applyFill="1" applyBorder="1" applyAlignment="1" applyProtection="1">
      <alignment horizontal="center"/>
      <protection locked="0"/>
    </xf>
    <xf numFmtId="49" fontId="0" fillId="0" borderId="50" xfId="0" applyNumberFormat="1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77" fontId="0" fillId="0" borderId="33" xfId="59" applyNumberFormat="1" applyFont="1" applyFill="1" applyBorder="1" applyAlignment="1" applyProtection="1">
      <alignment horizontal="center"/>
      <protection locked="0"/>
    </xf>
    <xf numFmtId="168" fontId="0" fillId="0" borderId="52" xfId="57" applyNumberFormat="1" applyFont="1" applyFill="1" applyBorder="1" applyAlignment="1" applyProtection="1">
      <alignment horizontal="center"/>
      <protection locked="0"/>
    </xf>
    <xf numFmtId="49" fontId="0" fillId="0" borderId="53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49" fontId="0" fillId="0" borderId="55" xfId="59" applyNumberFormat="1" applyFont="1" applyFill="1" applyBorder="1" applyAlignment="1">
      <alignment horizontal="center" vertical="center"/>
      <protection/>
    </xf>
    <xf numFmtId="177" fontId="0" fillId="0" borderId="56" xfId="59" applyNumberFormat="1" applyFont="1" applyFill="1" applyBorder="1" applyAlignment="1" applyProtection="1">
      <alignment horizontal="center"/>
      <protection locked="0"/>
    </xf>
    <xf numFmtId="177" fontId="0" fillId="0" borderId="57" xfId="59" applyNumberFormat="1" applyFont="1" applyFill="1" applyBorder="1" applyAlignment="1" applyProtection="1">
      <alignment horizontal="center"/>
      <protection locked="0"/>
    </xf>
    <xf numFmtId="49" fontId="0" fillId="0" borderId="58" xfId="59" applyNumberFormat="1" applyFont="1" applyBorder="1" applyAlignment="1">
      <alignment horizontal="center" vertical="center"/>
      <protection/>
    </xf>
    <xf numFmtId="177" fontId="0" fillId="0" borderId="56" xfId="59" applyNumberFormat="1" applyFont="1" applyFill="1" applyBorder="1" applyAlignment="1" applyProtection="1">
      <alignment horizontal="center"/>
      <protection locked="0"/>
    </xf>
    <xf numFmtId="49" fontId="0" fillId="0" borderId="55" xfId="59" applyNumberFormat="1" applyFont="1" applyFill="1" applyBorder="1" applyAlignment="1">
      <alignment vertical="center"/>
      <protection/>
    </xf>
    <xf numFmtId="49" fontId="0" fillId="0" borderId="58" xfId="59" applyNumberFormat="1" applyFont="1" applyBorder="1" applyAlignment="1">
      <alignment vertical="center"/>
      <protection/>
    </xf>
    <xf numFmtId="14" fontId="0" fillId="0" borderId="59" xfId="0" applyNumberFormat="1" applyFill="1" applyBorder="1" applyAlignment="1">
      <alignment horizontal="center"/>
    </xf>
    <xf numFmtId="49" fontId="31" fillId="0" borderId="17" xfId="58" applyNumberFormat="1" applyFill="1" applyBorder="1" applyAlignment="1">
      <alignment horizontal="center"/>
      <protection/>
    </xf>
    <xf numFmtId="14" fontId="31" fillId="0" borderId="18" xfId="58" applyNumberFormat="1" applyFill="1" applyBorder="1" applyAlignment="1">
      <alignment horizontal="center"/>
      <protection/>
    </xf>
    <xf numFmtId="49" fontId="31" fillId="0" borderId="17" xfId="58" applyNumberFormat="1" applyFill="1" applyBorder="1" applyAlignment="1">
      <alignment horizontal="center"/>
      <protection/>
    </xf>
    <xf numFmtId="14" fontId="31" fillId="0" borderId="18" xfId="58" applyNumberFormat="1" applyFill="1" applyBorder="1" applyAlignment="1">
      <alignment horizontal="center"/>
      <protection/>
    </xf>
    <xf numFmtId="49" fontId="31" fillId="0" borderId="17" xfId="58" applyNumberFormat="1" applyFill="1" applyBorder="1" applyAlignment="1">
      <alignment horizontal="center"/>
      <protection/>
    </xf>
    <xf numFmtId="14" fontId="31" fillId="0" borderId="18" xfId="58" applyNumberFormat="1" applyFill="1" applyBorder="1" applyAlignment="1">
      <alignment horizontal="center"/>
      <protection/>
    </xf>
    <xf numFmtId="1" fontId="0" fillId="33" borderId="12" xfId="59" applyNumberFormat="1" applyFont="1" applyFill="1" applyBorder="1" applyAlignment="1">
      <alignment horizontal="center"/>
      <protection/>
    </xf>
    <xf numFmtId="15" fontId="0" fillId="0" borderId="49" xfId="59" applyNumberFormat="1" applyFont="1" applyFill="1" applyBorder="1" applyAlignment="1">
      <alignment horizontal="center" vertical="center"/>
      <protection/>
    </xf>
    <xf numFmtId="0" fontId="0" fillId="0" borderId="60" xfId="59" applyFont="1" applyFill="1" applyBorder="1" applyAlignment="1">
      <alignment horizontal="center" vertical="center"/>
      <protection/>
    </xf>
    <xf numFmtId="1" fontId="0" fillId="0" borderId="19" xfId="59" applyNumberFormat="1" applyFont="1" applyFill="1" applyBorder="1" applyAlignment="1">
      <alignment horizontal="center"/>
      <protection/>
    </xf>
    <xf numFmtId="168" fontId="0" fillId="0" borderId="35" xfId="57" applyNumberFormat="1" applyFont="1" applyFill="1" applyBorder="1" applyAlignment="1" applyProtection="1">
      <alignment horizontal="center"/>
      <protection locked="0"/>
    </xf>
    <xf numFmtId="0" fontId="0" fillId="0" borderId="15" xfId="59" applyNumberFormat="1" applyFont="1" applyBorder="1" applyAlignment="1">
      <alignment horizontal="right" vertical="center" wrapText="1"/>
      <protection/>
    </xf>
    <xf numFmtId="0" fontId="7" fillId="43" borderId="12" xfId="59" applyFont="1" applyFill="1" applyBorder="1" applyAlignment="1">
      <alignment horizontal="center" vertical="center"/>
      <protection/>
    </xf>
    <xf numFmtId="49" fontId="0" fillId="0" borderId="31" xfId="59" applyNumberFormat="1" applyFont="1" applyBorder="1" applyAlignment="1">
      <alignment horizontal="left" vertical="center"/>
      <protection/>
    </xf>
    <xf numFmtId="0" fontId="0" fillId="0" borderId="31" xfId="0" applyFont="1" applyFill="1" applyBorder="1" applyAlignment="1">
      <alignment wrapText="1"/>
    </xf>
    <xf numFmtId="0" fontId="0" fillId="0" borderId="31" xfId="0" applyFont="1" applyFill="1" applyBorder="1" applyAlignment="1">
      <alignment horizontal="right" wrapText="1"/>
    </xf>
    <xf numFmtId="0" fontId="0" fillId="0" borderId="31" xfId="0" applyFont="1" applyFill="1" applyBorder="1" applyAlignment="1">
      <alignment horizontal="center" wrapText="1"/>
    </xf>
    <xf numFmtId="168" fontId="0" fillId="0" borderId="44" xfId="57" applyNumberFormat="1" applyFont="1" applyFill="1" applyBorder="1" applyAlignment="1" applyProtection="1">
      <alignment horizontal="center"/>
      <protection locked="0"/>
    </xf>
    <xf numFmtId="49" fontId="1" fillId="0" borderId="0" xfId="59" applyNumberFormat="1" applyFont="1" applyBorder="1" applyAlignment="1">
      <alignment horizontal="center" vertical="center"/>
      <protection/>
    </xf>
    <xf numFmtId="0" fontId="2" fillId="34" borderId="12" xfId="59" applyFont="1" applyFill="1" applyBorder="1" applyAlignment="1">
      <alignment horizontal="center" vertical="center"/>
      <protection/>
    </xf>
    <xf numFmtId="0" fontId="0" fillId="0" borderId="15" xfId="59" applyFont="1" applyFill="1" applyBorder="1" applyAlignment="1">
      <alignment horizontal="center" vertical="center"/>
      <protection/>
    </xf>
    <xf numFmtId="0" fontId="0" fillId="0" borderId="11" xfId="59" applyFont="1" applyFill="1" applyBorder="1" applyAlignment="1">
      <alignment horizontal="center" vertical="center"/>
      <protection/>
    </xf>
    <xf numFmtId="0" fontId="0" fillId="0" borderId="16" xfId="59" applyFont="1" applyFill="1" applyBorder="1" applyAlignment="1">
      <alignment horizontal="center" vertical="center"/>
      <protection/>
    </xf>
    <xf numFmtId="0" fontId="0" fillId="0" borderId="33" xfId="59" applyFont="1" applyFill="1" applyBorder="1" applyAlignment="1">
      <alignment horizontal="center" vertical="center"/>
      <protection/>
    </xf>
    <xf numFmtId="0" fontId="0" fillId="0" borderId="34" xfId="59" applyFont="1" applyFill="1" applyBorder="1" applyAlignment="1">
      <alignment horizontal="center" vertical="center"/>
      <protection/>
    </xf>
    <xf numFmtId="0" fontId="0" fillId="0" borderId="61" xfId="60" applyFont="1" applyFill="1" applyBorder="1" applyAlignment="1">
      <alignment horizontal="center" vertical="center" wrapText="1" shrinkToFit="1"/>
      <protection/>
    </xf>
    <xf numFmtId="0" fontId="0" fillId="0" borderId="62" xfId="60" applyFont="1" applyFill="1" applyBorder="1" applyAlignment="1">
      <alignment horizontal="center" vertical="center" wrapText="1" shrinkToFit="1"/>
      <protection/>
    </xf>
    <xf numFmtId="0" fontId="0" fillId="0" borderId="10" xfId="60" applyFont="1" applyFill="1" applyBorder="1" applyAlignment="1">
      <alignment horizontal="center" vertical="center" wrapText="1" shrinkToFit="1"/>
      <protection/>
    </xf>
    <xf numFmtId="0" fontId="0" fillId="0" borderId="63" xfId="60" applyFont="1" applyFill="1" applyBorder="1" applyAlignment="1">
      <alignment horizontal="center" vertical="center" wrapText="1" shrinkToFit="1"/>
      <protection/>
    </xf>
    <xf numFmtId="0" fontId="0" fillId="0" borderId="14" xfId="60" applyFont="1" applyFill="1" applyBorder="1" applyAlignment="1">
      <alignment horizontal="center" vertical="center" wrapText="1" shrinkToFit="1"/>
      <protection/>
    </xf>
    <xf numFmtId="0" fontId="0" fillId="0" borderId="64" xfId="60" applyFont="1" applyFill="1" applyBorder="1" applyAlignment="1">
      <alignment horizontal="center" vertical="center" wrapText="1" shrinkToFit="1"/>
      <protection/>
    </xf>
    <xf numFmtId="0" fontId="5" fillId="44" borderId="65" xfId="0" applyFont="1" applyFill="1" applyBorder="1" applyAlignment="1">
      <alignment horizontal="center" vertical="center"/>
    </xf>
    <xf numFmtId="0" fontId="5" fillId="44" borderId="32" xfId="0" applyFont="1" applyFill="1" applyBorder="1" applyAlignment="1">
      <alignment horizontal="center" vertical="center"/>
    </xf>
    <xf numFmtId="0" fontId="5" fillId="44" borderId="66" xfId="0" applyFont="1" applyFill="1" applyBorder="1" applyAlignment="1">
      <alignment horizontal="center" vertical="center"/>
    </xf>
    <xf numFmtId="0" fontId="5" fillId="44" borderId="67" xfId="0" applyFont="1" applyFill="1" applyBorder="1" applyAlignment="1">
      <alignment horizontal="center" vertical="center"/>
    </xf>
    <xf numFmtId="0" fontId="5" fillId="44" borderId="68" xfId="0" applyFont="1" applyFill="1" applyBorder="1" applyAlignment="1">
      <alignment horizontal="center" vertical="center"/>
    </xf>
    <xf numFmtId="0" fontId="0" fillId="0" borderId="14" xfId="59" applyFont="1" applyFill="1" applyBorder="1" applyAlignment="1">
      <alignment horizontal="center" vertical="center"/>
      <protection/>
    </xf>
    <xf numFmtId="0" fontId="0" fillId="0" borderId="12" xfId="59" applyFont="1" applyFill="1" applyBorder="1" applyAlignment="1">
      <alignment horizontal="center" vertical="center"/>
      <protection/>
    </xf>
    <xf numFmtId="0" fontId="5" fillId="44" borderId="69" xfId="0" applyFont="1" applyFill="1" applyBorder="1" applyAlignment="1">
      <alignment horizontal="center" vertical="center"/>
    </xf>
    <xf numFmtId="0" fontId="5" fillId="44" borderId="39" xfId="0" applyFont="1" applyFill="1" applyBorder="1" applyAlignment="1">
      <alignment horizontal="center" vertical="center"/>
    </xf>
    <xf numFmtId="0" fontId="5" fillId="44" borderId="70" xfId="0" applyFont="1" applyFill="1" applyBorder="1" applyAlignment="1">
      <alignment horizontal="center" vertical="center"/>
    </xf>
    <xf numFmtId="0" fontId="0" fillId="0" borderId="15" xfId="60" applyFont="1" applyFill="1" applyBorder="1" applyAlignment="1">
      <alignment horizontal="center" vertical="center"/>
      <protection/>
    </xf>
    <xf numFmtId="0" fontId="8" fillId="0" borderId="12" xfId="59" applyFont="1" applyFill="1" applyBorder="1" applyAlignment="1">
      <alignment horizontal="center" vertical="center"/>
      <protection/>
    </xf>
    <xf numFmtId="0" fontId="8" fillId="34" borderId="12" xfId="59" applyFont="1" applyFill="1" applyBorder="1" applyAlignment="1">
      <alignment horizontal="center" vertical="center"/>
      <protection/>
    </xf>
    <xf numFmtId="0" fontId="10" fillId="35" borderId="12" xfId="60" applyFont="1" applyFill="1" applyBorder="1" applyAlignment="1">
      <alignment horizontal="center"/>
      <protection/>
    </xf>
    <xf numFmtId="0" fontId="10" fillId="0" borderId="12" xfId="60" applyFont="1" applyFill="1" applyBorder="1" applyAlignment="1">
      <alignment horizontal="center"/>
      <protection/>
    </xf>
    <xf numFmtId="49" fontId="0" fillId="0" borderId="15" xfId="59" applyNumberFormat="1" applyFont="1" applyBorder="1" applyAlignment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NOVO_RKG_CARABINA" xfId="59"/>
    <cellStyle name="Normal_NOVO_RKG_PISTOL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71"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19050</xdr:rowOff>
    </xdr:from>
    <xdr:to>
      <xdr:col>12</xdr:col>
      <xdr:colOff>371475</xdr:colOff>
      <xdr:row>6</xdr:row>
      <xdr:rowOff>133350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8097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123825</xdr:rowOff>
    </xdr:from>
    <xdr:to>
      <xdr:col>1</xdr:col>
      <xdr:colOff>1419225</xdr:colOff>
      <xdr:row>7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114300</xdr:rowOff>
    </xdr:from>
    <xdr:to>
      <xdr:col>2</xdr:col>
      <xdr:colOff>47625</xdr:colOff>
      <xdr:row>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1430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133350</xdr:rowOff>
    </xdr:from>
    <xdr:to>
      <xdr:col>2</xdr:col>
      <xdr:colOff>19050</xdr:colOff>
      <xdr:row>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3335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95250</xdr:rowOff>
    </xdr:from>
    <xdr:to>
      <xdr:col>2</xdr:col>
      <xdr:colOff>47625</xdr:colOff>
      <xdr:row>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525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142875</xdr:rowOff>
    </xdr:from>
    <xdr:to>
      <xdr:col>2</xdr:col>
      <xdr:colOff>19050</xdr:colOff>
      <xdr:row>7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4287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142875</xdr:rowOff>
    </xdr:from>
    <xdr:to>
      <xdr:col>2</xdr:col>
      <xdr:colOff>28575</xdr:colOff>
      <xdr:row>7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4287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142875</xdr:rowOff>
    </xdr:from>
    <xdr:to>
      <xdr:col>2</xdr:col>
      <xdr:colOff>19050</xdr:colOff>
      <xdr:row>7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4287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0</xdr:row>
      <xdr:rowOff>133350</xdr:rowOff>
    </xdr:from>
    <xdr:to>
      <xdr:col>12</xdr:col>
      <xdr:colOff>581025</xdr:colOff>
      <xdr:row>6</xdr:row>
      <xdr:rowOff>85725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33350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123825</xdr:rowOff>
    </xdr:from>
    <xdr:to>
      <xdr:col>1</xdr:col>
      <xdr:colOff>1409700</xdr:colOff>
      <xdr:row>7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1</xdr:row>
      <xdr:rowOff>28575</xdr:rowOff>
    </xdr:from>
    <xdr:to>
      <xdr:col>12</xdr:col>
      <xdr:colOff>561975</xdr:colOff>
      <xdr:row>6</xdr:row>
      <xdr:rowOff>142875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90500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133350</xdr:rowOff>
    </xdr:from>
    <xdr:to>
      <xdr:col>1</xdr:col>
      <xdr:colOff>1400175</xdr:colOff>
      <xdr:row>7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3335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104775</xdr:rowOff>
    </xdr:from>
    <xdr:to>
      <xdr:col>12</xdr:col>
      <xdr:colOff>581025</xdr:colOff>
      <xdr:row>6</xdr:row>
      <xdr:rowOff>57150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0477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142875</xdr:rowOff>
    </xdr:from>
    <xdr:to>
      <xdr:col>1</xdr:col>
      <xdr:colOff>1390650</xdr:colOff>
      <xdr:row>7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4287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828675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114300</xdr:rowOff>
    </xdr:from>
    <xdr:to>
      <xdr:col>2</xdr:col>
      <xdr:colOff>38100</xdr:colOff>
      <xdr:row>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1430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123825</xdr:rowOff>
    </xdr:from>
    <xdr:to>
      <xdr:col>2</xdr:col>
      <xdr:colOff>19050</xdr:colOff>
      <xdr:row>7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123825</xdr:rowOff>
    </xdr:from>
    <xdr:to>
      <xdr:col>2</xdr:col>
      <xdr:colOff>19050</xdr:colOff>
      <xdr:row>7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828675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95250</xdr:rowOff>
    </xdr:from>
    <xdr:to>
      <xdr:col>2</xdr:col>
      <xdr:colOff>19050</xdr:colOff>
      <xdr:row>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525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123825</xdr:rowOff>
    </xdr:from>
    <xdr:to>
      <xdr:col>2</xdr:col>
      <xdr:colOff>9525</xdr:colOff>
      <xdr:row>7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P153"/>
  <sheetViews>
    <sheetView showGridLines="0" tabSelected="1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2.421875" style="2" bestFit="1" customWidth="1"/>
    <col min="3" max="3" width="8.57421875" style="2" customWidth="1"/>
    <col min="4" max="4" width="10.8515625" style="1" customWidth="1"/>
    <col min="5" max="6" width="9.28125" style="3" customWidth="1"/>
    <col min="7" max="8" width="8.140625" style="3" customWidth="1"/>
    <col min="9" max="11" width="8.28125" style="3" customWidth="1"/>
    <col min="12" max="12" width="9.8515625" style="3" customWidth="1"/>
    <col min="13" max="13" width="11.140625" style="3" customWidth="1"/>
    <col min="14" max="14" width="1.7109375" style="4" customWidth="1"/>
    <col min="15" max="63" width="19.28125" style="58" customWidth="1"/>
    <col min="64" max="64" width="21.140625" style="58" customWidth="1"/>
    <col min="65" max="94" width="19.28125" style="58" customWidth="1"/>
    <col min="95" max="95" width="9.140625" style="3" customWidth="1"/>
    <col min="121" max="16384" width="9.140625" style="3" customWidth="1"/>
  </cols>
  <sheetData>
    <row r="1" ht="12.75"/>
    <row r="2" spans="1:3" ht="12.75">
      <c r="A2" s="3"/>
      <c r="B2" s="3"/>
      <c r="C2" s="3"/>
    </row>
    <row r="3" ht="12.75"/>
    <row r="4" ht="12.75"/>
    <row r="5" spans="1:13" ht="15.75">
      <c r="A5" s="221" t="s">
        <v>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6" ht="12.75"/>
    <row r="7" ht="12.75"/>
    <row r="8" ht="12.75"/>
    <row r="9" spans="1:94" s="6" customFormat="1" ht="24.75" customHeight="1">
      <c r="A9" s="222" t="s">
        <v>154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5"/>
      <c r="O9" s="234">
        <v>2022</v>
      </c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6"/>
      <c r="BV9" s="237">
        <v>2021</v>
      </c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8"/>
    </row>
    <row r="10" spans="1:94" s="6" customFormat="1" ht="12.75" customHeight="1">
      <c r="A10" s="223" t="s">
        <v>1</v>
      </c>
      <c r="B10" s="223" t="s">
        <v>2</v>
      </c>
      <c r="C10" s="223" t="s">
        <v>3</v>
      </c>
      <c r="D10" s="223" t="s">
        <v>4</v>
      </c>
      <c r="E10" s="228" t="s">
        <v>114</v>
      </c>
      <c r="F10" s="229"/>
      <c r="G10" s="225" t="s">
        <v>6</v>
      </c>
      <c r="H10" s="226"/>
      <c r="I10" s="226"/>
      <c r="J10" s="226"/>
      <c r="K10" s="227"/>
      <c r="L10" s="7" t="s">
        <v>7</v>
      </c>
      <c r="M10" s="8" t="s">
        <v>8</v>
      </c>
      <c r="N10" s="9"/>
      <c r="O10" s="181">
        <v>44864</v>
      </c>
      <c r="P10" s="220">
        <v>44857</v>
      </c>
      <c r="Q10" s="181">
        <v>44856</v>
      </c>
      <c r="R10" s="181">
        <v>44856</v>
      </c>
      <c r="S10" s="181">
        <v>44850</v>
      </c>
      <c r="T10" s="181">
        <v>44849</v>
      </c>
      <c r="U10" s="181">
        <v>44849</v>
      </c>
      <c r="V10" s="181">
        <v>44843</v>
      </c>
      <c r="W10" s="181">
        <v>44842</v>
      </c>
      <c r="X10" s="181">
        <v>44836</v>
      </c>
      <c r="Y10" s="181">
        <v>44836</v>
      </c>
      <c r="Z10" s="181">
        <v>44835</v>
      </c>
      <c r="AA10" s="181">
        <v>44829</v>
      </c>
      <c r="AB10" s="181">
        <v>44829</v>
      </c>
      <c r="AC10" s="213">
        <v>44822</v>
      </c>
      <c r="AD10" s="213">
        <v>44822</v>
      </c>
      <c r="AE10" s="188">
        <v>44821</v>
      </c>
      <c r="AF10" s="181">
        <v>44821</v>
      </c>
      <c r="AG10" s="181">
        <v>44821</v>
      </c>
      <c r="AH10" s="181">
        <v>44821</v>
      </c>
      <c r="AI10" s="181">
        <v>44812</v>
      </c>
      <c r="AJ10" s="181">
        <v>44794</v>
      </c>
      <c r="AK10" s="181">
        <v>44779</v>
      </c>
      <c r="AL10" s="181">
        <v>44773</v>
      </c>
      <c r="AM10" s="181">
        <v>44772</v>
      </c>
      <c r="AN10" s="181">
        <v>44766</v>
      </c>
      <c r="AO10" s="181">
        <v>44759</v>
      </c>
      <c r="AP10" s="181">
        <v>44744</v>
      </c>
      <c r="AQ10" s="181">
        <v>44738</v>
      </c>
      <c r="AR10" s="181">
        <v>44737</v>
      </c>
      <c r="AS10" s="181">
        <v>44730</v>
      </c>
      <c r="AT10" s="181">
        <v>44717</v>
      </c>
      <c r="AU10" s="181">
        <v>44716</v>
      </c>
      <c r="AV10" s="181">
        <v>44702</v>
      </c>
      <c r="AW10" s="181">
        <v>44702</v>
      </c>
      <c r="AX10" s="181">
        <v>44688</v>
      </c>
      <c r="AY10" s="181">
        <v>44675</v>
      </c>
      <c r="AZ10" s="181">
        <v>44667</v>
      </c>
      <c r="BA10" s="181">
        <v>44661</v>
      </c>
      <c r="BB10" s="181">
        <v>44660</v>
      </c>
      <c r="BC10" s="181">
        <v>44654</v>
      </c>
      <c r="BD10" s="181">
        <v>44639</v>
      </c>
      <c r="BE10" s="181">
        <v>44633</v>
      </c>
      <c r="BF10" s="181">
        <v>44633</v>
      </c>
      <c r="BG10" s="181">
        <v>44625</v>
      </c>
      <c r="BH10" s="181">
        <v>44618</v>
      </c>
      <c r="BI10" s="181">
        <v>44612</v>
      </c>
      <c r="BJ10" s="181">
        <v>44612</v>
      </c>
      <c r="BK10" s="181">
        <v>44611</v>
      </c>
      <c r="BL10" s="181">
        <v>44605</v>
      </c>
      <c r="BM10" s="181">
        <v>44605</v>
      </c>
      <c r="BN10" s="181">
        <v>44598</v>
      </c>
      <c r="BO10" s="181">
        <v>44591</v>
      </c>
      <c r="BP10" s="181">
        <v>44590</v>
      </c>
      <c r="BQ10" s="181">
        <v>44584</v>
      </c>
      <c r="BR10" s="181">
        <v>44584</v>
      </c>
      <c r="BS10" s="181">
        <v>44583</v>
      </c>
      <c r="BT10" s="181">
        <v>44576</v>
      </c>
      <c r="BU10" s="192">
        <v>44570</v>
      </c>
      <c r="BV10" s="188">
        <v>44549</v>
      </c>
      <c r="BW10" s="181">
        <v>44549</v>
      </c>
      <c r="BX10" s="181">
        <v>44549</v>
      </c>
      <c r="BY10" s="181">
        <v>44549</v>
      </c>
      <c r="BZ10" s="181">
        <v>44548</v>
      </c>
      <c r="CA10" s="181">
        <v>44541</v>
      </c>
      <c r="CB10" s="181">
        <v>44528</v>
      </c>
      <c r="CC10" s="181">
        <v>44528</v>
      </c>
      <c r="CD10" s="181">
        <v>44527</v>
      </c>
      <c r="CE10" s="181">
        <v>44521</v>
      </c>
      <c r="CF10" s="181">
        <v>44521</v>
      </c>
      <c r="CG10" s="181">
        <v>44521</v>
      </c>
      <c r="CH10" s="181">
        <v>44514</v>
      </c>
      <c r="CI10" s="181">
        <v>44514</v>
      </c>
      <c r="CJ10" s="181">
        <v>44513</v>
      </c>
      <c r="CK10" s="181">
        <v>44513</v>
      </c>
      <c r="CL10" s="181">
        <v>44513</v>
      </c>
      <c r="CM10" s="181">
        <v>44507</v>
      </c>
      <c r="CN10" s="181">
        <v>44507</v>
      </c>
      <c r="CO10" s="181">
        <v>44506</v>
      </c>
      <c r="CP10" s="213">
        <v>44506</v>
      </c>
    </row>
    <row r="11" spans="1:94" s="6" customFormat="1" ht="15">
      <c r="A11" s="223"/>
      <c r="B11" s="223"/>
      <c r="C11" s="223"/>
      <c r="D11" s="223"/>
      <c r="E11" s="230"/>
      <c r="F11" s="231"/>
      <c r="G11" s="224">
        <v>1</v>
      </c>
      <c r="H11" s="224">
        <v>2</v>
      </c>
      <c r="I11" s="224">
        <v>3</v>
      </c>
      <c r="J11" s="224">
        <v>4</v>
      </c>
      <c r="K11" s="224">
        <v>5</v>
      </c>
      <c r="L11" s="7" t="s">
        <v>9</v>
      </c>
      <c r="M11" s="11" t="s">
        <v>10</v>
      </c>
      <c r="N11" s="9"/>
      <c r="O11" s="131" t="s">
        <v>396</v>
      </c>
      <c r="P11" s="131" t="s">
        <v>11</v>
      </c>
      <c r="Q11" s="131" t="s">
        <v>173</v>
      </c>
      <c r="R11" s="131" t="s">
        <v>51</v>
      </c>
      <c r="S11" s="131" t="s">
        <v>170</v>
      </c>
      <c r="T11" s="131" t="s">
        <v>50</v>
      </c>
      <c r="U11" s="131" t="s">
        <v>241</v>
      </c>
      <c r="V11" s="131" t="s">
        <v>253</v>
      </c>
      <c r="W11" s="131" t="s">
        <v>285</v>
      </c>
      <c r="X11" s="131" t="s">
        <v>51</v>
      </c>
      <c r="Y11" s="131" t="s">
        <v>385</v>
      </c>
      <c r="Z11" s="131" t="s">
        <v>242</v>
      </c>
      <c r="AA11" s="131" t="s">
        <v>11</v>
      </c>
      <c r="AB11" s="131" t="s">
        <v>311</v>
      </c>
      <c r="AC11" s="131" t="s">
        <v>184</v>
      </c>
      <c r="AD11" s="131" t="s">
        <v>106</v>
      </c>
      <c r="AE11" s="189" t="s">
        <v>122</v>
      </c>
      <c r="AF11" s="131" t="s">
        <v>393</v>
      </c>
      <c r="AG11" s="131" t="s">
        <v>106</v>
      </c>
      <c r="AH11" s="131" t="s">
        <v>173</v>
      </c>
      <c r="AI11" s="131" t="s">
        <v>189</v>
      </c>
      <c r="AJ11" s="131" t="s">
        <v>383</v>
      </c>
      <c r="AK11" s="131" t="s">
        <v>306</v>
      </c>
      <c r="AL11" s="131" t="s">
        <v>11</v>
      </c>
      <c r="AM11" s="131" t="s">
        <v>306</v>
      </c>
      <c r="AN11" s="131" t="s">
        <v>149</v>
      </c>
      <c r="AO11" s="131" t="s">
        <v>11</v>
      </c>
      <c r="AP11" s="131" t="s">
        <v>374</v>
      </c>
      <c r="AQ11" s="131" t="s">
        <v>11</v>
      </c>
      <c r="AR11" s="131" t="s">
        <v>337</v>
      </c>
      <c r="AS11" s="131" t="s">
        <v>11</v>
      </c>
      <c r="AT11" s="131" t="s">
        <v>189</v>
      </c>
      <c r="AU11" s="131" t="s">
        <v>11</v>
      </c>
      <c r="AV11" s="131" t="s">
        <v>350</v>
      </c>
      <c r="AW11" s="131" t="s">
        <v>122</v>
      </c>
      <c r="AX11" s="131" t="s">
        <v>346</v>
      </c>
      <c r="AY11" s="131" t="s">
        <v>11</v>
      </c>
      <c r="AZ11" s="131" t="s">
        <v>11</v>
      </c>
      <c r="BA11" s="131" t="s">
        <v>11</v>
      </c>
      <c r="BB11" s="131" t="s">
        <v>148</v>
      </c>
      <c r="BC11" s="131" t="s">
        <v>327</v>
      </c>
      <c r="BD11" s="131" t="s">
        <v>11</v>
      </c>
      <c r="BE11" s="131" t="s">
        <v>224</v>
      </c>
      <c r="BF11" s="131" t="s">
        <v>242</v>
      </c>
      <c r="BG11" s="131" t="s">
        <v>317</v>
      </c>
      <c r="BH11" s="207" t="s">
        <v>306</v>
      </c>
      <c r="BI11" s="205" t="s">
        <v>307</v>
      </c>
      <c r="BJ11" s="205" t="s">
        <v>189</v>
      </c>
      <c r="BK11" s="205" t="s">
        <v>309</v>
      </c>
      <c r="BL11" s="205" t="s">
        <v>311</v>
      </c>
      <c r="BM11" s="207" t="s">
        <v>11</v>
      </c>
      <c r="BN11" s="205" t="s">
        <v>305</v>
      </c>
      <c r="BO11" s="205" t="s">
        <v>148</v>
      </c>
      <c r="BP11" s="203" t="s">
        <v>302</v>
      </c>
      <c r="BQ11" s="131" t="s">
        <v>183</v>
      </c>
      <c r="BR11" s="131" t="s">
        <v>11</v>
      </c>
      <c r="BS11" s="131" t="s">
        <v>301</v>
      </c>
      <c r="BT11" s="131" t="s">
        <v>183</v>
      </c>
      <c r="BU11" s="193" t="s">
        <v>184</v>
      </c>
      <c r="BV11" s="189" t="s">
        <v>106</v>
      </c>
      <c r="BW11" s="131" t="s">
        <v>298</v>
      </c>
      <c r="BX11" s="131" t="s">
        <v>298</v>
      </c>
      <c r="BY11" s="131" t="s">
        <v>295</v>
      </c>
      <c r="BZ11" s="131" t="s">
        <v>242</v>
      </c>
      <c r="CA11" s="131" t="s">
        <v>106</v>
      </c>
      <c r="CB11" s="131" t="s">
        <v>285</v>
      </c>
      <c r="CC11" s="131" t="s">
        <v>51</v>
      </c>
      <c r="CD11" s="131" t="s">
        <v>50</v>
      </c>
      <c r="CE11" s="131" t="s">
        <v>11</v>
      </c>
      <c r="CF11" s="131" t="s">
        <v>286</v>
      </c>
      <c r="CG11" s="131" t="s">
        <v>287</v>
      </c>
      <c r="CH11" s="131" t="s">
        <v>273</v>
      </c>
      <c r="CI11" s="131" t="s">
        <v>50</v>
      </c>
      <c r="CJ11" s="131" t="s">
        <v>11</v>
      </c>
      <c r="CK11" s="131" t="s">
        <v>11</v>
      </c>
      <c r="CL11" s="131" t="s">
        <v>50</v>
      </c>
      <c r="CM11" s="131" t="s">
        <v>50</v>
      </c>
      <c r="CN11" s="131" t="s">
        <v>11</v>
      </c>
      <c r="CO11" s="131" t="s">
        <v>228</v>
      </c>
      <c r="CP11" s="131" t="s">
        <v>11</v>
      </c>
    </row>
    <row r="12" spans="1:94" s="6" customFormat="1" ht="15">
      <c r="A12" s="223"/>
      <c r="B12" s="223"/>
      <c r="C12" s="223"/>
      <c r="D12" s="223"/>
      <c r="E12" s="232"/>
      <c r="F12" s="233"/>
      <c r="G12" s="223"/>
      <c r="H12" s="223"/>
      <c r="I12" s="223"/>
      <c r="J12" s="223"/>
      <c r="K12" s="223"/>
      <c r="L12" s="12" t="s">
        <v>10</v>
      </c>
      <c r="M12" s="13" t="s">
        <v>12</v>
      </c>
      <c r="N12" s="14"/>
      <c r="O12" s="155" t="s">
        <v>318</v>
      </c>
      <c r="P12" s="155" t="s">
        <v>409</v>
      </c>
      <c r="Q12" s="155" t="s">
        <v>149</v>
      </c>
      <c r="R12" s="155" t="s">
        <v>403</v>
      </c>
      <c r="S12" s="155" t="s">
        <v>308</v>
      </c>
      <c r="T12" s="155" t="s">
        <v>144</v>
      </c>
      <c r="U12" s="155" t="s">
        <v>407</v>
      </c>
      <c r="V12" s="155" t="s">
        <v>31</v>
      </c>
      <c r="W12" s="155" t="s">
        <v>208</v>
      </c>
      <c r="X12" s="155" t="s">
        <v>384</v>
      </c>
      <c r="Y12" s="155" t="s">
        <v>140</v>
      </c>
      <c r="Z12" s="155" t="s">
        <v>248</v>
      </c>
      <c r="AA12" s="155" t="s">
        <v>389</v>
      </c>
      <c r="AB12" s="155" t="s">
        <v>390</v>
      </c>
      <c r="AC12" s="155" t="s">
        <v>191</v>
      </c>
      <c r="AD12" s="155" t="s">
        <v>394</v>
      </c>
      <c r="AE12" s="190" t="s">
        <v>392</v>
      </c>
      <c r="AF12" s="155" t="s">
        <v>144</v>
      </c>
      <c r="AG12" s="155" t="s">
        <v>394</v>
      </c>
      <c r="AH12" s="155" t="s">
        <v>167</v>
      </c>
      <c r="AI12" s="155" t="s">
        <v>191</v>
      </c>
      <c r="AJ12" s="155" t="s">
        <v>208</v>
      </c>
      <c r="AK12" s="155" t="s">
        <v>243</v>
      </c>
      <c r="AL12" s="155" t="s">
        <v>203</v>
      </c>
      <c r="AM12" s="155" t="s">
        <v>370</v>
      </c>
      <c r="AN12" s="155" t="s">
        <v>308</v>
      </c>
      <c r="AO12" s="155" t="s">
        <v>372</v>
      </c>
      <c r="AP12" s="155" t="s">
        <v>304</v>
      </c>
      <c r="AQ12" s="155" t="s">
        <v>364</v>
      </c>
      <c r="AR12" s="155" t="s">
        <v>338</v>
      </c>
      <c r="AS12" s="155" t="s">
        <v>342</v>
      </c>
      <c r="AT12" s="155" t="s">
        <v>170</v>
      </c>
      <c r="AU12" s="155" t="s">
        <v>241</v>
      </c>
      <c r="AV12" s="155" t="s">
        <v>351</v>
      </c>
      <c r="AW12" s="155" t="s">
        <v>191</v>
      </c>
      <c r="AX12" s="155" t="s">
        <v>236</v>
      </c>
      <c r="AY12" s="155" t="s">
        <v>226</v>
      </c>
      <c r="AZ12" s="155" t="s">
        <v>153</v>
      </c>
      <c r="BA12" s="155" t="s">
        <v>34</v>
      </c>
      <c r="BB12" s="155" t="s">
        <v>260</v>
      </c>
      <c r="BC12" s="155" t="s">
        <v>220</v>
      </c>
      <c r="BD12" s="155" t="s">
        <v>320</v>
      </c>
      <c r="BE12" s="155" t="s">
        <v>208</v>
      </c>
      <c r="BF12" s="155" t="s">
        <v>316</v>
      </c>
      <c r="BG12" s="155" t="s">
        <v>318</v>
      </c>
      <c r="BH12" s="208" t="s">
        <v>304</v>
      </c>
      <c r="BI12" s="206" t="s">
        <v>308</v>
      </c>
      <c r="BJ12" s="206" t="s">
        <v>167</v>
      </c>
      <c r="BK12" s="206" t="s">
        <v>310</v>
      </c>
      <c r="BL12" s="206" t="s">
        <v>312</v>
      </c>
      <c r="BM12" s="208" t="s">
        <v>233</v>
      </c>
      <c r="BN12" s="206" t="s">
        <v>147</v>
      </c>
      <c r="BO12" s="206" t="s">
        <v>303</v>
      </c>
      <c r="BP12" s="204" t="s">
        <v>304</v>
      </c>
      <c r="BQ12" s="155" t="s">
        <v>208</v>
      </c>
      <c r="BR12" s="155" t="s">
        <v>31</v>
      </c>
      <c r="BS12" s="155" t="s">
        <v>147</v>
      </c>
      <c r="BT12" s="155" t="s">
        <v>147</v>
      </c>
      <c r="BU12" s="194" t="s">
        <v>167</v>
      </c>
      <c r="BV12" s="190" t="s">
        <v>46</v>
      </c>
      <c r="BW12" s="155" t="s">
        <v>31</v>
      </c>
      <c r="BX12" s="155" t="s">
        <v>34</v>
      </c>
      <c r="BY12" s="155" t="s">
        <v>153</v>
      </c>
      <c r="BZ12" s="155" t="s">
        <v>289</v>
      </c>
      <c r="CA12" s="155" t="s">
        <v>52</v>
      </c>
      <c r="CB12" s="155" t="s">
        <v>147</v>
      </c>
      <c r="CC12" s="155" t="s">
        <v>217</v>
      </c>
      <c r="CD12" s="155" t="s">
        <v>209</v>
      </c>
      <c r="CE12" s="155" t="s">
        <v>14</v>
      </c>
      <c r="CF12" s="155" t="s">
        <v>31</v>
      </c>
      <c r="CG12" s="155" t="s">
        <v>34</v>
      </c>
      <c r="CH12" s="155" t="s">
        <v>208</v>
      </c>
      <c r="CI12" s="155" t="s">
        <v>13</v>
      </c>
      <c r="CJ12" s="155" t="s">
        <v>211</v>
      </c>
      <c r="CK12" s="155" t="s">
        <v>282</v>
      </c>
      <c r="CL12" s="155" t="s">
        <v>15</v>
      </c>
      <c r="CM12" s="155" t="s">
        <v>16</v>
      </c>
      <c r="CN12" s="155" t="s">
        <v>270</v>
      </c>
      <c r="CO12" s="155" t="s">
        <v>41</v>
      </c>
      <c r="CP12" s="155" t="s">
        <v>269</v>
      </c>
    </row>
    <row r="13" spans="13:94" ht="13.5" customHeight="1">
      <c r="M13" s="110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195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</row>
    <row r="14" spans="1:94" ht="12.75">
      <c r="A14" s="15">
        <f aca="true" t="shared" si="0" ref="A14:A45">A13+1</f>
        <v>1</v>
      </c>
      <c r="B14" s="24" t="s">
        <v>190</v>
      </c>
      <c r="C14" s="135">
        <v>15446</v>
      </c>
      <c r="D14" s="25" t="s">
        <v>46</v>
      </c>
      <c r="E14" s="116">
        <f>MAX(O14:AX14)</f>
        <v>623.1</v>
      </c>
      <c r="F14" s="18" t="str">
        <f>VLOOKUP(E14,TabelaD!$A$3:$B$256,2,TRUE)</f>
        <v>A</v>
      </c>
      <c r="G14" s="115">
        <f>LARGE(O14:CP14,1)</f>
        <v>625.9</v>
      </c>
      <c r="H14" s="115">
        <f>LARGE(O14:CP14,2)</f>
        <v>623.1</v>
      </c>
      <c r="I14" s="115">
        <f>LARGE(O14:CP14,3)</f>
        <v>622.2</v>
      </c>
      <c r="J14" s="115">
        <f>LARGE(O14:CP14,4)</f>
        <v>622.2</v>
      </c>
      <c r="K14" s="115">
        <f>LARGE(O14:CP14,5)</f>
        <v>621.3</v>
      </c>
      <c r="L14" s="123">
        <f>SUM(G14:K14)</f>
        <v>3114.7</v>
      </c>
      <c r="M14" s="115">
        <f>L14/5</f>
        <v>622.9399999999999</v>
      </c>
      <c r="N14" s="22"/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18">
        <v>622.2</v>
      </c>
      <c r="Z14" s="118">
        <v>621.1</v>
      </c>
      <c r="AA14" s="118">
        <v>0</v>
      </c>
      <c r="AB14" s="118">
        <v>620.2</v>
      </c>
      <c r="AC14" s="118">
        <v>0</v>
      </c>
      <c r="AD14" s="118">
        <v>617.2</v>
      </c>
      <c r="AE14" s="118">
        <v>0</v>
      </c>
      <c r="AF14" s="118">
        <v>0</v>
      </c>
      <c r="AG14" s="118">
        <v>616.2</v>
      </c>
      <c r="AH14" s="118">
        <v>0</v>
      </c>
      <c r="AI14" s="118">
        <v>0</v>
      </c>
      <c r="AJ14" s="118">
        <v>0</v>
      </c>
      <c r="AK14" s="118">
        <v>0</v>
      </c>
      <c r="AL14" s="118">
        <v>0</v>
      </c>
      <c r="AM14" s="118">
        <v>611.8</v>
      </c>
      <c r="AN14" s="118">
        <v>0</v>
      </c>
      <c r="AO14" s="118">
        <v>0</v>
      </c>
      <c r="AP14" s="118">
        <v>0</v>
      </c>
      <c r="AQ14" s="118">
        <v>0</v>
      </c>
      <c r="AR14" s="118">
        <v>613.2</v>
      </c>
      <c r="AS14" s="118">
        <v>0</v>
      </c>
      <c r="AT14" s="118">
        <v>0</v>
      </c>
      <c r="AU14" s="118">
        <v>0</v>
      </c>
      <c r="AV14" s="118">
        <v>608.8</v>
      </c>
      <c r="AW14" s="118">
        <v>0</v>
      </c>
      <c r="AX14" s="118">
        <v>623.1</v>
      </c>
      <c r="AY14" s="118">
        <v>0</v>
      </c>
      <c r="AZ14" s="118">
        <v>0</v>
      </c>
      <c r="BA14" s="118">
        <v>0</v>
      </c>
      <c r="BB14" s="118">
        <v>618.8</v>
      </c>
      <c r="BC14" s="118">
        <v>0</v>
      </c>
      <c r="BD14" s="118">
        <v>0</v>
      </c>
      <c r="BE14" s="118">
        <v>0</v>
      </c>
      <c r="BF14" s="118">
        <v>618.9</v>
      </c>
      <c r="BG14" s="118">
        <v>620.3</v>
      </c>
      <c r="BH14" s="118">
        <v>0</v>
      </c>
      <c r="BI14" s="118">
        <v>620.1</v>
      </c>
      <c r="BJ14" s="118">
        <v>0</v>
      </c>
      <c r="BK14" s="118">
        <v>625.9</v>
      </c>
      <c r="BL14" s="118">
        <v>0</v>
      </c>
      <c r="BM14" s="118">
        <v>622.2</v>
      </c>
      <c r="BN14" s="118">
        <v>620.9</v>
      </c>
      <c r="BO14" s="118">
        <v>618.7</v>
      </c>
      <c r="BP14" s="118">
        <v>0</v>
      </c>
      <c r="BQ14" s="118">
        <v>0</v>
      </c>
      <c r="BR14" s="118">
        <v>0</v>
      </c>
      <c r="BS14" s="118">
        <v>616.2</v>
      </c>
      <c r="BT14" s="118">
        <v>618.7</v>
      </c>
      <c r="BU14" s="196">
        <v>0</v>
      </c>
      <c r="BV14" s="191">
        <v>621.3</v>
      </c>
      <c r="BW14" s="118">
        <v>0</v>
      </c>
      <c r="BX14" s="118">
        <v>0</v>
      </c>
      <c r="BY14" s="118">
        <v>0</v>
      </c>
      <c r="BZ14" s="118">
        <v>0</v>
      </c>
      <c r="CA14" s="118">
        <v>618.6</v>
      </c>
      <c r="CB14" s="118">
        <v>611.5</v>
      </c>
      <c r="CC14" s="118">
        <v>0</v>
      </c>
      <c r="CD14" s="118">
        <v>0</v>
      </c>
      <c r="CE14" s="118">
        <v>615.7</v>
      </c>
      <c r="CF14" s="118">
        <v>0</v>
      </c>
      <c r="CG14" s="118">
        <v>0</v>
      </c>
      <c r="CH14" s="118">
        <v>0</v>
      </c>
      <c r="CI14" s="118">
        <v>0</v>
      </c>
      <c r="CJ14" s="118">
        <v>618.9</v>
      </c>
      <c r="CK14" s="118">
        <v>0</v>
      </c>
      <c r="CL14" s="118">
        <v>0</v>
      </c>
      <c r="CM14" s="118">
        <v>617.1</v>
      </c>
      <c r="CN14" s="118">
        <v>0</v>
      </c>
      <c r="CO14" s="118">
        <v>0</v>
      </c>
      <c r="CP14" s="178">
        <v>0</v>
      </c>
    </row>
    <row r="15" spans="1:94" ht="12.75">
      <c r="A15" s="15">
        <f t="shared" si="0"/>
        <v>2</v>
      </c>
      <c r="B15" s="24" t="s">
        <v>125</v>
      </c>
      <c r="C15" s="135">
        <v>13649</v>
      </c>
      <c r="D15" s="25" t="s">
        <v>14</v>
      </c>
      <c r="E15" s="116">
        <f>MAX(O15:AX15)</f>
        <v>620</v>
      </c>
      <c r="F15" s="18" t="str">
        <f>VLOOKUP(E15,TabelaD!$A$3:$B$256,2,TRUE)</f>
        <v>B</v>
      </c>
      <c r="G15" s="115">
        <f>LARGE(O15:CP15,1)</f>
        <v>623.4</v>
      </c>
      <c r="H15" s="115">
        <f>LARGE(O15:CP15,2)</f>
        <v>622.2</v>
      </c>
      <c r="I15" s="115">
        <f>LARGE(O15:CP15,3)</f>
        <v>621.2</v>
      </c>
      <c r="J15" s="115">
        <f>LARGE(O15:CP15,4)</f>
        <v>621.1</v>
      </c>
      <c r="K15" s="115">
        <f>LARGE(O15:CP15,5)</f>
        <v>620.9</v>
      </c>
      <c r="L15" s="123">
        <f>SUM(G15:K15)</f>
        <v>3108.8</v>
      </c>
      <c r="M15" s="115">
        <f>L15/5</f>
        <v>621.76</v>
      </c>
      <c r="N15" s="22"/>
      <c r="O15" s="118">
        <v>620</v>
      </c>
      <c r="P15" s="118">
        <v>0</v>
      </c>
      <c r="Q15" s="118">
        <v>0</v>
      </c>
      <c r="R15" s="118">
        <v>0</v>
      </c>
      <c r="S15" s="118">
        <v>613.4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18">
        <v>616.5</v>
      </c>
      <c r="AA15" s="118">
        <v>0</v>
      </c>
      <c r="AB15" s="118">
        <v>612.3</v>
      </c>
      <c r="AC15" s="118">
        <v>0</v>
      </c>
      <c r="AD15" s="118">
        <v>0</v>
      </c>
      <c r="AE15" s="118">
        <v>0</v>
      </c>
      <c r="AF15" s="118">
        <v>0</v>
      </c>
      <c r="AG15" s="118">
        <v>0</v>
      </c>
      <c r="AH15" s="118">
        <v>0</v>
      </c>
      <c r="AI15" s="118">
        <v>0</v>
      </c>
      <c r="AJ15" s="118">
        <v>0</v>
      </c>
      <c r="AK15" s="118">
        <v>0</v>
      </c>
      <c r="AL15" s="118">
        <v>0</v>
      </c>
      <c r="AM15" s="118">
        <v>0</v>
      </c>
      <c r="AN15" s="118">
        <v>0</v>
      </c>
      <c r="AO15" s="118">
        <v>0</v>
      </c>
      <c r="AP15" s="118">
        <v>0</v>
      </c>
      <c r="AQ15" s="118">
        <v>0</v>
      </c>
      <c r="AR15" s="118">
        <v>0</v>
      </c>
      <c r="AS15" s="118">
        <v>0</v>
      </c>
      <c r="AT15" s="118">
        <v>0</v>
      </c>
      <c r="AU15" s="118">
        <v>0</v>
      </c>
      <c r="AV15" s="118">
        <v>608.5</v>
      </c>
      <c r="AW15" s="118">
        <v>0</v>
      </c>
      <c r="AX15" s="118">
        <v>0</v>
      </c>
      <c r="AY15" s="118">
        <v>0</v>
      </c>
      <c r="AZ15" s="118">
        <v>0</v>
      </c>
      <c r="BA15" s="118">
        <v>0</v>
      </c>
      <c r="BB15" s="118">
        <v>614.3</v>
      </c>
      <c r="BC15" s="118">
        <v>0</v>
      </c>
      <c r="BD15" s="118">
        <v>0</v>
      </c>
      <c r="BE15" s="118">
        <v>0</v>
      </c>
      <c r="BF15" s="118">
        <v>622.2</v>
      </c>
      <c r="BG15" s="118">
        <v>612.2</v>
      </c>
      <c r="BH15" s="118">
        <v>0</v>
      </c>
      <c r="BI15" s="118">
        <v>611</v>
      </c>
      <c r="BJ15" s="118">
        <v>0</v>
      </c>
      <c r="BK15" s="118">
        <v>621.2</v>
      </c>
      <c r="BL15" s="118">
        <v>0</v>
      </c>
      <c r="BM15" s="118">
        <v>620.4</v>
      </c>
      <c r="BN15" s="118">
        <v>623.4</v>
      </c>
      <c r="BO15" s="118">
        <v>620.9</v>
      </c>
      <c r="BP15" s="118">
        <v>0</v>
      </c>
      <c r="BQ15" s="118">
        <v>0</v>
      </c>
      <c r="BR15" s="118">
        <v>0</v>
      </c>
      <c r="BS15" s="118">
        <v>616.9</v>
      </c>
      <c r="BT15" s="118">
        <v>621.1</v>
      </c>
      <c r="BU15" s="196">
        <v>0</v>
      </c>
      <c r="BV15" s="191">
        <v>618.4</v>
      </c>
      <c r="BW15" s="118">
        <v>0</v>
      </c>
      <c r="BX15" s="118">
        <v>0</v>
      </c>
      <c r="BY15" s="118">
        <v>0</v>
      </c>
      <c r="BZ15" s="118">
        <v>618</v>
      </c>
      <c r="CA15" s="118">
        <v>608</v>
      </c>
      <c r="CB15" s="118">
        <v>614</v>
      </c>
      <c r="CC15" s="118">
        <v>0</v>
      </c>
      <c r="CD15" s="118">
        <v>0</v>
      </c>
      <c r="CE15" s="118">
        <v>617.1</v>
      </c>
      <c r="CF15" s="118">
        <v>0</v>
      </c>
      <c r="CG15" s="118">
        <v>0</v>
      </c>
      <c r="CH15" s="118">
        <v>0</v>
      </c>
      <c r="CI15" s="118">
        <v>620.1</v>
      </c>
      <c r="CJ15" s="118">
        <v>607.9</v>
      </c>
      <c r="CK15" s="118">
        <v>0</v>
      </c>
      <c r="CL15" s="118">
        <v>0</v>
      </c>
      <c r="CM15" s="118">
        <v>615.2</v>
      </c>
      <c r="CN15" s="118">
        <v>0</v>
      </c>
      <c r="CO15" s="118">
        <v>0</v>
      </c>
      <c r="CP15" s="178">
        <v>0</v>
      </c>
    </row>
    <row r="16" spans="1:94" ht="12.75">
      <c r="A16" s="15">
        <f t="shared" si="0"/>
        <v>3</v>
      </c>
      <c r="B16" s="179" t="s">
        <v>143</v>
      </c>
      <c r="C16" s="141">
        <v>14255</v>
      </c>
      <c r="D16" s="60" t="s">
        <v>46</v>
      </c>
      <c r="E16" s="116">
        <f>MAX(O16:AX16)</f>
        <v>609.8</v>
      </c>
      <c r="F16" s="18" t="str">
        <f>VLOOKUP(E16,TabelaD!$A$3:$B$256,2,TRUE)</f>
        <v>Não</v>
      </c>
      <c r="G16" s="115">
        <f>LARGE(O16:CP16,1)</f>
        <v>611.5</v>
      </c>
      <c r="H16" s="115">
        <f>LARGE(O16:CP16,2)</f>
        <v>609.8</v>
      </c>
      <c r="I16" s="115">
        <f>LARGE(O16:CP16,3)</f>
        <v>608</v>
      </c>
      <c r="J16" s="115">
        <f>LARGE(O16:CP16,4)</f>
        <v>606.8</v>
      </c>
      <c r="K16" s="115">
        <f>LARGE(O16:CP16,5)</f>
        <v>605.1</v>
      </c>
      <c r="L16" s="123">
        <f>SUM(G16:K16)</f>
        <v>3041.2</v>
      </c>
      <c r="M16" s="115">
        <f>L16/5</f>
        <v>608.24</v>
      </c>
      <c r="N16" s="22"/>
      <c r="O16" s="118">
        <v>0</v>
      </c>
      <c r="P16" s="118">
        <v>0</v>
      </c>
      <c r="Q16" s="118">
        <v>598.2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596.9</v>
      </c>
      <c r="AA16" s="118">
        <v>0</v>
      </c>
      <c r="AB16" s="118">
        <v>0</v>
      </c>
      <c r="AC16" s="118">
        <v>0</v>
      </c>
      <c r="AD16" s="118">
        <v>606.8</v>
      </c>
      <c r="AE16" s="118">
        <v>0</v>
      </c>
      <c r="AF16" s="118">
        <v>0</v>
      </c>
      <c r="AG16" s="118">
        <v>596.4</v>
      </c>
      <c r="AH16" s="118">
        <v>0</v>
      </c>
      <c r="AI16" s="118">
        <v>0</v>
      </c>
      <c r="AJ16" s="118">
        <v>0</v>
      </c>
      <c r="AK16" s="118">
        <v>0</v>
      </c>
      <c r="AL16" s="118">
        <v>0</v>
      </c>
      <c r="AM16" s="118">
        <v>0</v>
      </c>
      <c r="AN16" s="118">
        <v>0</v>
      </c>
      <c r="AO16" s="118">
        <v>0</v>
      </c>
      <c r="AP16" s="118">
        <v>0</v>
      </c>
      <c r="AQ16" s="118">
        <v>0</v>
      </c>
      <c r="AR16" s="118">
        <v>0</v>
      </c>
      <c r="AS16" s="118">
        <v>0</v>
      </c>
      <c r="AT16" s="118">
        <v>0</v>
      </c>
      <c r="AU16" s="118">
        <v>0</v>
      </c>
      <c r="AV16" s="118">
        <v>609.8</v>
      </c>
      <c r="AW16" s="118">
        <v>0</v>
      </c>
      <c r="AX16" s="118">
        <v>603.3</v>
      </c>
      <c r="AY16" s="118">
        <v>0</v>
      </c>
      <c r="AZ16" s="118">
        <v>0</v>
      </c>
      <c r="BA16" s="118">
        <v>0</v>
      </c>
      <c r="BB16" s="118">
        <v>0</v>
      </c>
      <c r="BC16" s="118">
        <v>0</v>
      </c>
      <c r="BD16" s="118">
        <v>0</v>
      </c>
      <c r="BE16" s="118">
        <v>0</v>
      </c>
      <c r="BF16" s="118">
        <v>0</v>
      </c>
      <c r="BG16" s="118">
        <v>0</v>
      </c>
      <c r="BH16" s="118">
        <v>0</v>
      </c>
      <c r="BI16" s="118">
        <v>0</v>
      </c>
      <c r="BJ16" s="118">
        <v>0</v>
      </c>
      <c r="BK16" s="118">
        <v>0</v>
      </c>
      <c r="BL16" s="118">
        <v>0</v>
      </c>
      <c r="BM16" s="118">
        <v>0</v>
      </c>
      <c r="BN16" s="118">
        <v>0</v>
      </c>
      <c r="BO16" s="118">
        <v>0</v>
      </c>
      <c r="BP16" s="118">
        <v>0</v>
      </c>
      <c r="BQ16" s="118">
        <v>0</v>
      </c>
      <c r="BR16" s="118">
        <v>0</v>
      </c>
      <c r="BS16" s="118">
        <v>598.8</v>
      </c>
      <c r="BT16" s="118">
        <v>600.8</v>
      </c>
      <c r="BU16" s="196">
        <v>0</v>
      </c>
      <c r="BV16" s="191">
        <v>605.1</v>
      </c>
      <c r="BW16" s="118">
        <v>0</v>
      </c>
      <c r="BX16" s="118">
        <v>0</v>
      </c>
      <c r="BY16" s="118">
        <v>0</v>
      </c>
      <c r="BZ16" s="118">
        <v>604.7</v>
      </c>
      <c r="CA16" s="118">
        <v>595.1</v>
      </c>
      <c r="CB16" s="118">
        <v>608</v>
      </c>
      <c r="CC16" s="118">
        <v>0</v>
      </c>
      <c r="CD16" s="118">
        <v>0</v>
      </c>
      <c r="CE16" s="118">
        <v>0</v>
      </c>
      <c r="CF16" s="118">
        <v>0</v>
      </c>
      <c r="CG16" s="118">
        <v>0</v>
      </c>
      <c r="CH16" s="118">
        <v>0</v>
      </c>
      <c r="CI16" s="118">
        <v>0</v>
      </c>
      <c r="CJ16" s="118">
        <v>611.5</v>
      </c>
      <c r="CK16" s="118">
        <v>0</v>
      </c>
      <c r="CL16" s="118">
        <v>0</v>
      </c>
      <c r="CM16" s="118">
        <v>601.8</v>
      </c>
      <c r="CN16" s="118">
        <v>0</v>
      </c>
      <c r="CO16" s="118">
        <v>0</v>
      </c>
      <c r="CP16" s="178">
        <v>0</v>
      </c>
    </row>
    <row r="17" spans="1:94" ht="12.75">
      <c r="A17" s="15">
        <f t="shared" si="0"/>
        <v>4</v>
      </c>
      <c r="B17" s="24" t="s">
        <v>113</v>
      </c>
      <c r="C17" s="135">
        <v>10705</v>
      </c>
      <c r="D17" s="25" t="s">
        <v>153</v>
      </c>
      <c r="E17" s="116">
        <f>MAX(O17:AX17)</f>
        <v>606.2</v>
      </c>
      <c r="F17" s="18" t="str">
        <f>VLOOKUP(E17,TabelaD!$A$3:$B$256,2,TRUE)</f>
        <v>Não</v>
      </c>
      <c r="G17" s="115">
        <f>LARGE(O17:CP17,1)</f>
        <v>607.6</v>
      </c>
      <c r="H17" s="115">
        <f>LARGE(O17:CP17,2)</f>
        <v>607.1</v>
      </c>
      <c r="I17" s="115">
        <f>LARGE(O17:CP17,3)</f>
        <v>606.6</v>
      </c>
      <c r="J17" s="115">
        <f>LARGE(O17:CP17,4)</f>
        <v>606.2</v>
      </c>
      <c r="K17" s="115">
        <f>LARGE(O17:CP17,5)</f>
        <v>606.2</v>
      </c>
      <c r="L17" s="123">
        <f>SUM(G17:K17)</f>
        <v>3033.7</v>
      </c>
      <c r="M17" s="115">
        <f>L17/5</f>
        <v>606.74</v>
      </c>
      <c r="N17" s="22"/>
      <c r="O17" s="118">
        <v>0</v>
      </c>
      <c r="P17" s="118">
        <v>0</v>
      </c>
      <c r="Q17" s="118">
        <v>593.1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600.9</v>
      </c>
      <c r="X17" s="118">
        <v>0</v>
      </c>
      <c r="Y17" s="118">
        <v>0</v>
      </c>
      <c r="Z17" s="118">
        <v>0</v>
      </c>
      <c r="AA17" s="118">
        <v>588.2</v>
      </c>
      <c r="AB17" s="118">
        <v>0</v>
      </c>
      <c r="AC17" s="118">
        <v>0</v>
      </c>
      <c r="AD17" s="118">
        <v>0</v>
      </c>
      <c r="AE17" s="118">
        <v>0</v>
      </c>
      <c r="AF17" s="118">
        <v>0</v>
      </c>
      <c r="AG17" s="118">
        <v>0</v>
      </c>
      <c r="AH17" s="118">
        <v>571.9</v>
      </c>
      <c r="AI17" s="118">
        <v>588.8</v>
      </c>
      <c r="AJ17" s="118">
        <v>0</v>
      </c>
      <c r="AK17" s="118">
        <v>0</v>
      </c>
      <c r="AL17" s="118">
        <v>0</v>
      </c>
      <c r="AM17" s="118">
        <v>0</v>
      </c>
      <c r="AN17" s="118">
        <v>0</v>
      </c>
      <c r="AO17" s="118">
        <v>0</v>
      </c>
      <c r="AP17" s="118">
        <v>591.6</v>
      </c>
      <c r="AQ17" s="118">
        <v>606.2</v>
      </c>
      <c r="AR17" s="118">
        <v>0</v>
      </c>
      <c r="AS17" s="118">
        <v>602.7</v>
      </c>
      <c r="AT17" s="118">
        <v>595.9</v>
      </c>
      <c r="AU17" s="118">
        <v>0</v>
      </c>
      <c r="AV17" s="118">
        <v>0</v>
      </c>
      <c r="AW17" s="118">
        <v>580.6</v>
      </c>
      <c r="AX17" s="118">
        <v>0</v>
      </c>
      <c r="AY17" s="118">
        <v>0</v>
      </c>
      <c r="AZ17" s="118">
        <v>606.2</v>
      </c>
      <c r="BA17" s="118">
        <v>0</v>
      </c>
      <c r="BB17" s="118">
        <v>0</v>
      </c>
      <c r="BC17" s="118">
        <v>0</v>
      </c>
      <c r="BD17" s="118">
        <v>607.6</v>
      </c>
      <c r="BE17" s="118">
        <v>597.6</v>
      </c>
      <c r="BF17" s="118">
        <v>0</v>
      </c>
      <c r="BG17" s="118">
        <v>0</v>
      </c>
      <c r="BH17" s="118">
        <v>606.6</v>
      </c>
      <c r="BI17" s="118">
        <v>0</v>
      </c>
      <c r="BJ17" s="118">
        <v>601.2</v>
      </c>
      <c r="BK17" s="118">
        <v>0</v>
      </c>
      <c r="BL17" s="118">
        <v>602.5</v>
      </c>
      <c r="BM17" s="118">
        <v>0</v>
      </c>
      <c r="BN17" s="118">
        <v>0</v>
      </c>
      <c r="BO17" s="118">
        <v>0</v>
      </c>
      <c r="BP17" s="118">
        <v>605.4</v>
      </c>
      <c r="BQ17" s="118">
        <v>598</v>
      </c>
      <c r="BR17" s="118">
        <v>0</v>
      </c>
      <c r="BS17" s="118">
        <v>0</v>
      </c>
      <c r="BT17" s="118">
        <v>0</v>
      </c>
      <c r="BU17" s="196">
        <v>0</v>
      </c>
      <c r="BV17" s="191">
        <v>0</v>
      </c>
      <c r="BW17" s="118">
        <v>0</v>
      </c>
      <c r="BX17" s="118">
        <v>0</v>
      </c>
      <c r="BY17" s="118">
        <v>607.1</v>
      </c>
      <c r="BZ17" s="118">
        <v>0</v>
      </c>
      <c r="CA17" s="118">
        <v>588.8</v>
      </c>
      <c r="CB17" s="118">
        <v>0</v>
      </c>
      <c r="CC17" s="118">
        <v>592.8</v>
      </c>
      <c r="CD17" s="118">
        <v>601.2</v>
      </c>
      <c r="CE17" s="118">
        <v>0</v>
      </c>
      <c r="CF17" s="118">
        <v>0</v>
      </c>
      <c r="CG17" s="118">
        <v>0</v>
      </c>
      <c r="CH17" s="118">
        <v>601.8</v>
      </c>
      <c r="CI17" s="118">
        <v>0</v>
      </c>
      <c r="CJ17" s="118">
        <v>0</v>
      </c>
      <c r="CK17" s="118">
        <v>0</v>
      </c>
      <c r="CL17" s="118">
        <v>0</v>
      </c>
      <c r="CM17" s="118">
        <v>0</v>
      </c>
      <c r="CN17" s="118">
        <v>0</v>
      </c>
      <c r="CO17" s="118">
        <v>0</v>
      </c>
      <c r="CP17" s="178">
        <v>596.2</v>
      </c>
    </row>
    <row r="18" spans="1:94" ht="12.75">
      <c r="A18" s="15">
        <f t="shared" si="0"/>
        <v>5</v>
      </c>
      <c r="B18" s="113" t="s">
        <v>20</v>
      </c>
      <c r="C18" s="134">
        <v>10309</v>
      </c>
      <c r="D18" s="17" t="s">
        <v>136</v>
      </c>
      <c r="E18" s="116">
        <f>MAX(O18:AX18)</f>
        <v>600.9</v>
      </c>
      <c r="F18" s="18" t="str">
        <f>VLOOKUP(E18,TabelaD!$A$3:$B$256,2,TRUE)</f>
        <v>Não</v>
      </c>
      <c r="G18" s="115">
        <f>LARGE(O18:CP18,1)</f>
        <v>604.1</v>
      </c>
      <c r="H18" s="115">
        <f>LARGE(O18:CP18,2)</f>
        <v>603.5</v>
      </c>
      <c r="I18" s="115">
        <f>LARGE(O18:CP18,3)</f>
        <v>603.4</v>
      </c>
      <c r="J18" s="115">
        <f>LARGE(O18:CP18,4)</f>
        <v>603</v>
      </c>
      <c r="K18" s="115">
        <f>LARGE(O18:CP18,5)</f>
        <v>601.8</v>
      </c>
      <c r="L18" s="123">
        <f>SUM(G18:K18)</f>
        <v>3015.8</v>
      </c>
      <c r="M18" s="115">
        <f>L18/5</f>
        <v>603.1600000000001</v>
      </c>
      <c r="N18" s="22"/>
      <c r="O18" s="118">
        <v>588.9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18">
        <v>0</v>
      </c>
      <c r="Z18" s="118">
        <v>0</v>
      </c>
      <c r="AA18" s="118">
        <v>0</v>
      </c>
      <c r="AB18" s="118">
        <v>600.9</v>
      </c>
      <c r="AC18" s="118">
        <v>0</v>
      </c>
      <c r="AD18" s="118">
        <v>0</v>
      </c>
      <c r="AE18" s="118">
        <v>0</v>
      </c>
      <c r="AF18" s="118">
        <v>0</v>
      </c>
      <c r="AG18" s="118">
        <v>0</v>
      </c>
      <c r="AH18" s="118">
        <v>0</v>
      </c>
      <c r="AI18" s="118">
        <v>0</v>
      </c>
      <c r="AJ18" s="118">
        <v>0</v>
      </c>
      <c r="AK18" s="118">
        <v>0</v>
      </c>
      <c r="AL18" s="118">
        <v>0</v>
      </c>
      <c r="AM18" s="118">
        <v>0</v>
      </c>
      <c r="AN18" s="118">
        <v>0</v>
      </c>
      <c r="AO18" s="118">
        <v>0</v>
      </c>
      <c r="AP18" s="118">
        <v>0</v>
      </c>
      <c r="AQ18" s="118">
        <v>0</v>
      </c>
      <c r="AR18" s="118">
        <v>0</v>
      </c>
      <c r="AS18" s="118">
        <v>0</v>
      </c>
      <c r="AT18" s="118">
        <v>0</v>
      </c>
      <c r="AU18" s="118">
        <v>0</v>
      </c>
      <c r="AV18" s="118">
        <v>0</v>
      </c>
      <c r="AW18" s="118">
        <v>0</v>
      </c>
      <c r="AX18" s="118">
        <v>0</v>
      </c>
      <c r="AY18" s="118">
        <v>0</v>
      </c>
      <c r="AZ18" s="118">
        <v>0</v>
      </c>
      <c r="BA18" s="118">
        <v>0</v>
      </c>
      <c r="BB18" s="118">
        <v>0</v>
      </c>
      <c r="BC18" s="118">
        <v>0</v>
      </c>
      <c r="BD18" s="118">
        <v>0</v>
      </c>
      <c r="BE18" s="118">
        <v>0</v>
      </c>
      <c r="BF18" s="118">
        <v>603.5</v>
      </c>
      <c r="BG18" s="118">
        <v>0</v>
      </c>
      <c r="BH18" s="118">
        <v>0</v>
      </c>
      <c r="BI18" s="118">
        <v>0</v>
      </c>
      <c r="BJ18" s="118">
        <v>0</v>
      </c>
      <c r="BK18" s="118">
        <v>0</v>
      </c>
      <c r="BL18" s="118">
        <v>0</v>
      </c>
      <c r="BM18" s="118">
        <v>596.4</v>
      </c>
      <c r="BN18" s="118">
        <v>594.4</v>
      </c>
      <c r="BO18" s="118">
        <v>603</v>
      </c>
      <c r="BP18" s="118">
        <v>0</v>
      </c>
      <c r="BQ18" s="118">
        <v>0</v>
      </c>
      <c r="BR18" s="118">
        <v>0</v>
      </c>
      <c r="BS18" s="118">
        <v>587.4</v>
      </c>
      <c r="BT18" s="118">
        <v>598.5</v>
      </c>
      <c r="BU18" s="196">
        <v>0</v>
      </c>
      <c r="BV18" s="191">
        <v>0</v>
      </c>
      <c r="BW18" s="118">
        <v>0</v>
      </c>
      <c r="BX18" s="118">
        <v>0</v>
      </c>
      <c r="BY18" s="118">
        <v>0</v>
      </c>
      <c r="BZ18" s="118">
        <v>0</v>
      </c>
      <c r="CA18" s="118">
        <v>599.9</v>
      </c>
      <c r="CB18" s="118">
        <v>601.8</v>
      </c>
      <c r="CC18" s="118">
        <v>0</v>
      </c>
      <c r="CD18" s="118">
        <v>0</v>
      </c>
      <c r="CE18" s="118">
        <v>603.4</v>
      </c>
      <c r="CF18" s="118">
        <v>0</v>
      </c>
      <c r="CG18" s="118">
        <v>0</v>
      </c>
      <c r="CH18" s="118">
        <v>0</v>
      </c>
      <c r="CI18" s="118">
        <v>0</v>
      </c>
      <c r="CJ18" s="118">
        <v>604.1</v>
      </c>
      <c r="CK18" s="118">
        <v>0</v>
      </c>
      <c r="CL18" s="118">
        <v>0</v>
      </c>
      <c r="CM18" s="118">
        <v>594</v>
      </c>
      <c r="CN18" s="118">
        <v>0</v>
      </c>
      <c r="CO18" s="118">
        <v>0</v>
      </c>
      <c r="CP18" s="178">
        <v>0</v>
      </c>
    </row>
    <row r="19" spans="1:94" ht="12.75">
      <c r="A19" s="15">
        <f t="shared" si="0"/>
        <v>6</v>
      </c>
      <c r="B19" s="24" t="s">
        <v>145</v>
      </c>
      <c r="C19" s="135">
        <v>14349</v>
      </c>
      <c r="D19" s="25" t="s">
        <v>46</v>
      </c>
      <c r="E19" s="116">
        <f>MAX(O19:AX19)</f>
        <v>608.2</v>
      </c>
      <c r="F19" s="18" t="str">
        <f>VLOOKUP(E19,TabelaD!$A$3:$B$256,2,TRUE)</f>
        <v>Não</v>
      </c>
      <c r="G19" s="115">
        <f>LARGE(O19:CP19,1)</f>
        <v>608.2</v>
      </c>
      <c r="H19" s="115">
        <f>LARGE(O19:CP19,2)</f>
        <v>605.7</v>
      </c>
      <c r="I19" s="115">
        <f>LARGE(O19:CP19,3)</f>
        <v>600.5</v>
      </c>
      <c r="J19" s="115">
        <f>LARGE(O19:CP19,4)</f>
        <v>600.3</v>
      </c>
      <c r="K19" s="115">
        <f>LARGE(O19:CP19,5)</f>
        <v>595.6</v>
      </c>
      <c r="L19" s="123">
        <f>SUM(G19:K19)</f>
        <v>3010.2999999999997</v>
      </c>
      <c r="M19" s="115">
        <f>L19/5</f>
        <v>602.06</v>
      </c>
      <c r="N19" s="22"/>
      <c r="O19" s="118">
        <v>591.4</v>
      </c>
      <c r="P19" s="118">
        <v>0</v>
      </c>
      <c r="Q19" s="118">
        <v>0</v>
      </c>
      <c r="R19" s="118">
        <v>0</v>
      </c>
      <c r="S19" s="118">
        <v>600.5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>
        <v>600.3</v>
      </c>
      <c r="Z19" s="118">
        <v>608.2</v>
      </c>
      <c r="AA19" s="118">
        <v>0</v>
      </c>
      <c r="AB19" s="118">
        <v>0</v>
      </c>
      <c r="AC19" s="118">
        <v>0</v>
      </c>
      <c r="AD19" s="118">
        <v>588.2</v>
      </c>
      <c r="AE19" s="118">
        <v>0</v>
      </c>
      <c r="AF19" s="118">
        <v>0</v>
      </c>
      <c r="AG19" s="118">
        <v>592.5</v>
      </c>
      <c r="AH19" s="118">
        <v>0</v>
      </c>
      <c r="AI19" s="118">
        <v>0</v>
      </c>
      <c r="AJ19" s="118">
        <v>0</v>
      </c>
      <c r="AK19" s="118">
        <v>0</v>
      </c>
      <c r="AL19" s="118">
        <v>0</v>
      </c>
      <c r="AM19" s="118">
        <v>0</v>
      </c>
      <c r="AN19" s="118">
        <v>591.9</v>
      </c>
      <c r="AO19" s="118">
        <v>0</v>
      </c>
      <c r="AP19" s="118">
        <v>0</v>
      </c>
      <c r="AQ19" s="118">
        <v>0</v>
      </c>
      <c r="AR19" s="118">
        <v>580.8</v>
      </c>
      <c r="AS19" s="118">
        <v>0</v>
      </c>
      <c r="AT19" s="118">
        <v>0</v>
      </c>
      <c r="AU19" s="118">
        <v>0</v>
      </c>
      <c r="AV19" s="118">
        <v>0</v>
      </c>
      <c r="AW19" s="118">
        <v>0</v>
      </c>
      <c r="AX19" s="118">
        <v>579.4</v>
      </c>
      <c r="AY19" s="118">
        <v>0</v>
      </c>
      <c r="AZ19" s="118">
        <v>0</v>
      </c>
      <c r="BA19" s="118">
        <v>0</v>
      </c>
      <c r="BB19" s="118">
        <v>592</v>
      </c>
      <c r="BC19" s="118">
        <v>0</v>
      </c>
      <c r="BD19" s="118">
        <v>0</v>
      </c>
      <c r="BE19" s="118">
        <v>0</v>
      </c>
      <c r="BF19" s="118">
        <v>586.7</v>
      </c>
      <c r="BG19" s="118">
        <v>0</v>
      </c>
      <c r="BH19" s="118">
        <v>0</v>
      </c>
      <c r="BI19" s="118">
        <v>0</v>
      </c>
      <c r="BJ19" s="118">
        <v>0</v>
      </c>
      <c r="BK19" s="118">
        <v>605.7</v>
      </c>
      <c r="BL19" s="118">
        <v>0</v>
      </c>
      <c r="BM19" s="118">
        <v>0</v>
      </c>
      <c r="BN19" s="118">
        <v>591.6</v>
      </c>
      <c r="BO19" s="118">
        <v>595.6</v>
      </c>
      <c r="BP19" s="118">
        <v>0</v>
      </c>
      <c r="BQ19" s="118">
        <v>0</v>
      </c>
      <c r="BR19" s="118">
        <v>0</v>
      </c>
      <c r="BS19" s="118">
        <v>571.1</v>
      </c>
      <c r="BT19" s="118">
        <v>587.2</v>
      </c>
      <c r="BU19" s="196">
        <v>0</v>
      </c>
      <c r="BV19" s="191">
        <v>574.4</v>
      </c>
      <c r="BW19" s="118">
        <v>0</v>
      </c>
      <c r="BX19" s="118">
        <v>0</v>
      </c>
      <c r="BY19" s="118">
        <v>0</v>
      </c>
      <c r="BZ19" s="118">
        <v>592.2</v>
      </c>
      <c r="CA19" s="118">
        <v>581.7</v>
      </c>
      <c r="CB19" s="118">
        <v>592.3</v>
      </c>
      <c r="CC19" s="118">
        <v>0</v>
      </c>
      <c r="CD19" s="118">
        <v>0</v>
      </c>
      <c r="CE19" s="118">
        <v>594.6</v>
      </c>
      <c r="CF19" s="118">
        <v>0</v>
      </c>
      <c r="CG19" s="118">
        <v>0</v>
      </c>
      <c r="CH19" s="118">
        <v>0</v>
      </c>
      <c r="CI19" s="118">
        <v>588.2</v>
      </c>
      <c r="CJ19" s="118">
        <v>578.8</v>
      </c>
      <c r="CK19" s="118">
        <v>0</v>
      </c>
      <c r="CL19" s="118">
        <v>0</v>
      </c>
      <c r="CM19" s="118">
        <v>590.6</v>
      </c>
      <c r="CN19" s="118">
        <v>0</v>
      </c>
      <c r="CO19" s="118">
        <v>0</v>
      </c>
      <c r="CP19" s="178">
        <v>0</v>
      </c>
    </row>
    <row r="20" spans="1:94" ht="12.75">
      <c r="A20" s="15">
        <f t="shared" si="0"/>
        <v>7</v>
      </c>
      <c r="B20" s="24" t="s">
        <v>152</v>
      </c>
      <c r="C20" s="137">
        <v>14610</v>
      </c>
      <c r="D20" s="59" t="s">
        <v>140</v>
      </c>
      <c r="E20" s="116">
        <f>MAX(O20:AX20)</f>
        <v>606.9</v>
      </c>
      <c r="F20" s="18" t="str">
        <f>VLOOKUP(E20,TabelaD!$A$3:$B$256,2,TRUE)</f>
        <v>Não</v>
      </c>
      <c r="G20" s="115">
        <f>LARGE(O20:CP20,1)</f>
        <v>606.9</v>
      </c>
      <c r="H20" s="115">
        <f>LARGE(O20:CP20,2)</f>
        <v>604.9</v>
      </c>
      <c r="I20" s="115">
        <f>LARGE(O20:CP20,3)</f>
        <v>598.1</v>
      </c>
      <c r="J20" s="115">
        <f>LARGE(O20:CP20,4)</f>
        <v>597.9</v>
      </c>
      <c r="K20" s="115">
        <f>LARGE(O20:CP20,5)</f>
        <v>596.6</v>
      </c>
      <c r="L20" s="123">
        <f>SUM(G20:K20)</f>
        <v>3004.4</v>
      </c>
      <c r="M20" s="115">
        <f>L20/5</f>
        <v>600.88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597.9</v>
      </c>
      <c r="Z20" s="118">
        <v>0</v>
      </c>
      <c r="AA20" s="118">
        <v>0</v>
      </c>
      <c r="AB20" s="118">
        <v>0</v>
      </c>
      <c r="AC20" s="118">
        <v>0</v>
      </c>
      <c r="AD20" s="118">
        <v>606.9</v>
      </c>
      <c r="AE20" s="118">
        <v>0</v>
      </c>
      <c r="AF20" s="118">
        <v>0</v>
      </c>
      <c r="AG20" s="118">
        <v>587.3</v>
      </c>
      <c r="AH20" s="118">
        <v>0</v>
      </c>
      <c r="AI20" s="118">
        <v>0</v>
      </c>
      <c r="AJ20" s="118">
        <v>0</v>
      </c>
      <c r="AK20" s="118">
        <v>0</v>
      </c>
      <c r="AL20" s="118">
        <v>0</v>
      </c>
      <c r="AM20" s="118">
        <v>0</v>
      </c>
      <c r="AN20" s="118">
        <v>0</v>
      </c>
      <c r="AO20" s="118">
        <v>591.8</v>
      </c>
      <c r="AP20" s="118">
        <v>0</v>
      </c>
      <c r="AQ20" s="118">
        <v>0</v>
      </c>
      <c r="AR20" s="118">
        <v>596.6</v>
      </c>
      <c r="AS20" s="118">
        <v>0</v>
      </c>
      <c r="AT20" s="118">
        <v>0</v>
      </c>
      <c r="AU20" s="118">
        <v>0</v>
      </c>
      <c r="AV20" s="118">
        <v>0</v>
      </c>
      <c r="AW20" s="118">
        <v>0</v>
      </c>
      <c r="AX20" s="118">
        <v>598.1</v>
      </c>
      <c r="AY20" s="118">
        <v>0</v>
      </c>
      <c r="AZ20" s="118">
        <v>0</v>
      </c>
      <c r="BA20" s="118">
        <v>0</v>
      </c>
      <c r="BB20" s="118">
        <v>0</v>
      </c>
      <c r="BC20" s="118">
        <v>0</v>
      </c>
      <c r="BD20" s="118">
        <v>0</v>
      </c>
      <c r="BE20" s="118">
        <v>0</v>
      </c>
      <c r="BF20" s="118">
        <v>0</v>
      </c>
      <c r="BG20" s="118">
        <v>0</v>
      </c>
      <c r="BH20" s="118">
        <v>0</v>
      </c>
      <c r="BI20" s="118">
        <v>0</v>
      </c>
      <c r="BJ20" s="118">
        <v>0</v>
      </c>
      <c r="BK20" s="118">
        <v>0</v>
      </c>
      <c r="BL20" s="118">
        <v>0</v>
      </c>
      <c r="BM20" s="118">
        <v>0</v>
      </c>
      <c r="BN20" s="118">
        <v>0</v>
      </c>
      <c r="BO20" s="118">
        <v>0</v>
      </c>
      <c r="BP20" s="118">
        <v>0</v>
      </c>
      <c r="BQ20" s="118">
        <v>0</v>
      </c>
      <c r="BR20" s="118">
        <v>0</v>
      </c>
      <c r="BS20" s="118">
        <v>0</v>
      </c>
      <c r="BT20" s="118">
        <v>0</v>
      </c>
      <c r="BU20" s="196">
        <v>0</v>
      </c>
      <c r="BV20" s="191">
        <v>604.9</v>
      </c>
      <c r="BW20" s="118">
        <v>0</v>
      </c>
      <c r="BX20" s="118">
        <v>0</v>
      </c>
      <c r="BY20" s="118">
        <v>0</v>
      </c>
      <c r="BZ20" s="118">
        <v>0</v>
      </c>
      <c r="CA20" s="118">
        <v>585.1</v>
      </c>
      <c r="CB20" s="118">
        <v>0</v>
      </c>
      <c r="CC20" s="118">
        <v>0</v>
      </c>
      <c r="CD20" s="118">
        <v>0</v>
      </c>
      <c r="CE20" s="118">
        <v>0</v>
      </c>
      <c r="CF20" s="118">
        <v>0</v>
      </c>
      <c r="CG20" s="118">
        <v>0</v>
      </c>
      <c r="CH20" s="118">
        <v>0</v>
      </c>
      <c r="CI20" s="118">
        <v>591.4</v>
      </c>
      <c r="CJ20" s="118">
        <v>0</v>
      </c>
      <c r="CK20" s="118">
        <v>0</v>
      </c>
      <c r="CL20" s="118">
        <v>0</v>
      </c>
      <c r="CM20" s="118">
        <v>0</v>
      </c>
      <c r="CN20" s="118">
        <v>0</v>
      </c>
      <c r="CO20" s="118">
        <v>0</v>
      </c>
      <c r="CP20" s="178">
        <v>0</v>
      </c>
    </row>
    <row r="21" spans="1:94" ht="12.75">
      <c r="A21" s="15">
        <f t="shared" si="0"/>
        <v>8</v>
      </c>
      <c r="B21" s="24" t="s">
        <v>137</v>
      </c>
      <c r="C21" s="135">
        <v>14116</v>
      </c>
      <c r="D21" s="25" t="s">
        <v>46</v>
      </c>
      <c r="E21" s="116">
        <f>MAX(O21:AX21)</f>
        <v>0</v>
      </c>
      <c r="F21" s="18" t="e">
        <f>VLOOKUP(E21,TabelaD!$A$3:$B$256,2,TRUE)</f>
        <v>#N/A</v>
      </c>
      <c r="G21" s="115">
        <f>LARGE(O21:CP21,1)</f>
        <v>600.2</v>
      </c>
      <c r="H21" s="115">
        <f>LARGE(O21:CP21,2)</f>
        <v>593.3</v>
      </c>
      <c r="I21" s="115">
        <f>LARGE(O21:CP21,3)</f>
        <v>592</v>
      </c>
      <c r="J21" s="115">
        <f>LARGE(O21:CP21,4)</f>
        <v>591.9</v>
      </c>
      <c r="K21" s="115">
        <f>LARGE(O21:CP21,5)</f>
        <v>591.9</v>
      </c>
      <c r="L21" s="123">
        <f>SUM(G21:K21)</f>
        <v>2969.3</v>
      </c>
      <c r="M21" s="115">
        <f>L21/5</f>
        <v>593.86</v>
      </c>
      <c r="N21" s="22"/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  <c r="AB21" s="118">
        <v>0</v>
      </c>
      <c r="AC21" s="118">
        <v>0</v>
      </c>
      <c r="AD21" s="118">
        <v>0</v>
      </c>
      <c r="AE21" s="118">
        <v>0</v>
      </c>
      <c r="AF21" s="118">
        <v>0</v>
      </c>
      <c r="AG21" s="118">
        <v>0</v>
      </c>
      <c r="AH21" s="118">
        <v>0</v>
      </c>
      <c r="AI21" s="118">
        <v>0</v>
      </c>
      <c r="AJ21" s="118">
        <v>0</v>
      </c>
      <c r="AK21" s="118">
        <v>0</v>
      </c>
      <c r="AL21" s="118">
        <v>0</v>
      </c>
      <c r="AM21" s="118">
        <v>0</v>
      </c>
      <c r="AN21" s="118">
        <v>0</v>
      </c>
      <c r="AO21" s="118">
        <v>0</v>
      </c>
      <c r="AP21" s="118">
        <v>0</v>
      </c>
      <c r="AQ21" s="118">
        <v>0</v>
      </c>
      <c r="AR21" s="118">
        <v>0</v>
      </c>
      <c r="AS21" s="118">
        <v>0</v>
      </c>
      <c r="AT21" s="118">
        <v>0</v>
      </c>
      <c r="AU21" s="118">
        <v>0</v>
      </c>
      <c r="AV21" s="118">
        <v>0</v>
      </c>
      <c r="AW21" s="118">
        <v>0</v>
      </c>
      <c r="AX21" s="118">
        <v>0</v>
      </c>
      <c r="AY21" s="118">
        <v>0</v>
      </c>
      <c r="AZ21" s="118">
        <v>0</v>
      </c>
      <c r="BA21" s="118">
        <v>0</v>
      </c>
      <c r="BB21" s="118">
        <v>0</v>
      </c>
      <c r="BC21" s="118">
        <v>0</v>
      </c>
      <c r="BD21" s="118">
        <v>0</v>
      </c>
      <c r="BE21" s="118">
        <v>0</v>
      </c>
      <c r="BF21" s="118">
        <v>0</v>
      </c>
      <c r="BG21" s="118">
        <v>0</v>
      </c>
      <c r="BH21" s="118">
        <v>0</v>
      </c>
      <c r="BI21" s="118">
        <v>0</v>
      </c>
      <c r="BJ21" s="118">
        <v>0</v>
      </c>
      <c r="BK21" s="118">
        <v>0</v>
      </c>
      <c r="BL21" s="118">
        <v>0</v>
      </c>
      <c r="BM21" s="118">
        <v>593.3</v>
      </c>
      <c r="BN21" s="118">
        <v>591.9</v>
      </c>
      <c r="BO21" s="118">
        <v>0</v>
      </c>
      <c r="BP21" s="118">
        <v>0</v>
      </c>
      <c r="BQ21" s="118">
        <v>0</v>
      </c>
      <c r="BR21" s="118">
        <v>0</v>
      </c>
      <c r="BS21" s="118">
        <v>592</v>
      </c>
      <c r="BT21" s="118">
        <v>583.4</v>
      </c>
      <c r="BU21" s="196">
        <v>0</v>
      </c>
      <c r="BV21" s="191">
        <v>571.2</v>
      </c>
      <c r="BW21" s="118">
        <v>0</v>
      </c>
      <c r="BX21" s="118">
        <v>0</v>
      </c>
      <c r="BY21" s="118">
        <v>0</v>
      </c>
      <c r="BZ21" s="118">
        <v>571.9</v>
      </c>
      <c r="CA21" s="118">
        <v>581.5</v>
      </c>
      <c r="CB21" s="118">
        <v>591.5</v>
      </c>
      <c r="CC21" s="118">
        <v>0</v>
      </c>
      <c r="CD21" s="118">
        <v>0</v>
      </c>
      <c r="CE21" s="118">
        <v>600.2</v>
      </c>
      <c r="CF21" s="118">
        <v>0</v>
      </c>
      <c r="CG21" s="118">
        <v>0</v>
      </c>
      <c r="CH21" s="118">
        <v>0</v>
      </c>
      <c r="CI21" s="118">
        <v>0</v>
      </c>
      <c r="CJ21" s="118">
        <v>591.9</v>
      </c>
      <c r="CK21" s="118">
        <v>0</v>
      </c>
      <c r="CL21" s="118">
        <v>0</v>
      </c>
      <c r="CM21" s="118">
        <v>568.8</v>
      </c>
      <c r="CN21" s="118">
        <v>0</v>
      </c>
      <c r="CO21" s="118">
        <v>0</v>
      </c>
      <c r="CP21" s="178">
        <v>0</v>
      </c>
    </row>
    <row r="22" spans="1:94" ht="12.75">
      <c r="A22" s="15">
        <f t="shared" si="0"/>
        <v>9</v>
      </c>
      <c r="B22" s="24" t="s">
        <v>129</v>
      </c>
      <c r="C22" s="135">
        <v>13743</v>
      </c>
      <c r="D22" s="25" t="s">
        <v>153</v>
      </c>
      <c r="E22" s="116">
        <f>MAX(O22:AX22)</f>
        <v>596.3</v>
      </c>
      <c r="F22" s="18" t="str">
        <f>VLOOKUP(E22,TabelaD!$A$3:$B$256,2,TRUE)</f>
        <v>Não</v>
      </c>
      <c r="G22" s="115">
        <f>LARGE(O22:CP22,1)</f>
        <v>596.3</v>
      </c>
      <c r="H22" s="115">
        <f>LARGE(O22:CP22,2)</f>
        <v>596.3</v>
      </c>
      <c r="I22" s="115">
        <f>LARGE(O22:CP22,3)</f>
        <v>590</v>
      </c>
      <c r="J22" s="115">
        <f>LARGE(O22:CP22,4)</f>
        <v>589.6</v>
      </c>
      <c r="K22" s="115">
        <f>LARGE(O22:CP22,5)</f>
        <v>585.9</v>
      </c>
      <c r="L22" s="123">
        <f>SUM(G22:K22)</f>
        <v>2958.1</v>
      </c>
      <c r="M22" s="115">
        <f>L22/5</f>
        <v>591.62</v>
      </c>
      <c r="N22" s="22"/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  <c r="U22" s="118">
        <v>0</v>
      </c>
      <c r="V22" s="118">
        <v>0</v>
      </c>
      <c r="W22" s="118">
        <v>0</v>
      </c>
      <c r="X22" s="118">
        <v>0</v>
      </c>
      <c r="Y22" s="118">
        <v>0</v>
      </c>
      <c r="Z22" s="118">
        <v>0</v>
      </c>
      <c r="AA22" s="118">
        <v>569.7</v>
      </c>
      <c r="AB22" s="118">
        <v>0</v>
      </c>
      <c r="AC22" s="118">
        <v>0</v>
      </c>
      <c r="AD22" s="118">
        <v>0</v>
      </c>
      <c r="AE22" s="118">
        <v>0</v>
      </c>
      <c r="AF22" s="118">
        <v>0</v>
      </c>
      <c r="AG22" s="118">
        <v>0</v>
      </c>
      <c r="AH22" s="118">
        <v>0</v>
      </c>
      <c r="AI22" s="118">
        <v>0</v>
      </c>
      <c r="AJ22" s="118">
        <v>560.8</v>
      </c>
      <c r="AK22" s="118">
        <v>0</v>
      </c>
      <c r="AL22" s="118">
        <v>0</v>
      </c>
      <c r="AM22" s="118">
        <v>585.9</v>
      </c>
      <c r="AN22" s="118">
        <v>0</v>
      </c>
      <c r="AO22" s="118">
        <v>0</v>
      </c>
      <c r="AP22" s="118">
        <v>0</v>
      </c>
      <c r="AQ22" s="118">
        <v>596.3</v>
      </c>
      <c r="AR22" s="118">
        <v>0</v>
      </c>
      <c r="AS22" s="118">
        <v>0</v>
      </c>
      <c r="AT22" s="118">
        <v>0</v>
      </c>
      <c r="AU22" s="118">
        <v>0</v>
      </c>
      <c r="AV22" s="118">
        <v>0</v>
      </c>
      <c r="AW22" s="118">
        <v>0</v>
      </c>
      <c r="AX22" s="118">
        <v>0</v>
      </c>
      <c r="AY22" s="118">
        <v>0</v>
      </c>
      <c r="AZ22" s="118">
        <v>596.3</v>
      </c>
      <c r="BA22" s="118">
        <v>0</v>
      </c>
      <c r="BB22" s="118">
        <v>0</v>
      </c>
      <c r="BC22" s="118">
        <v>0</v>
      </c>
      <c r="BD22" s="118">
        <v>0</v>
      </c>
      <c r="BE22" s="118">
        <v>0</v>
      </c>
      <c r="BF22" s="118">
        <v>0</v>
      </c>
      <c r="BG22" s="118">
        <v>0</v>
      </c>
      <c r="BH22" s="118">
        <v>0</v>
      </c>
      <c r="BI22" s="118">
        <v>0</v>
      </c>
      <c r="BJ22" s="118">
        <v>0</v>
      </c>
      <c r="BK22" s="118">
        <v>0</v>
      </c>
      <c r="BL22" s="118">
        <v>0</v>
      </c>
      <c r="BM22" s="118">
        <v>0</v>
      </c>
      <c r="BN22" s="118">
        <v>0</v>
      </c>
      <c r="BO22" s="118">
        <v>0</v>
      </c>
      <c r="BP22" s="118">
        <v>0</v>
      </c>
      <c r="BQ22" s="118">
        <v>590</v>
      </c>
      <c r="BR22" s="118">
        <v>0</v>
      </c>
      <c r="BS22" s="118">
        <v>0</v>
      </c>
      <c r="BT22" s="118">
        <v>0</v>
      </c>
      <c r="BU22" s="196">
        <v>0</v>
      </c>
      <c r="BV22" s="191">
        <v>0</v>
      </c>
      <c r="BW22" s="118">
        <v>0</v>
      </c>
      <c r="BX22" s="118">
        <v>0</v>
      </c>
      <c r="BY22" s="118">
        <v>589.6</v>
      </c>
      <c r="BZ22" s="118">
        <v>0</v>
      </c>
      <c r="CA22" s="118">
        <v>585.7</v>
      </c>
      <c r="CB22" s="118">
        <v>0</v>
      </c>
      <c r="CC22" s="118">
        <v>0</v>
      </c>
      <c r="CD22" s="118">
        <v>585.2</v>
      </c>
      <c r="CE22" s="118">
        <v>0</v>
      </c>
      <c r="CF22" s="118">
        <v>0</v>
      </c>
      <c r="CG22" s="118">
        <v>0</v>
      </c>
      <c r="CH22" s="118">
        <v>0</v>
      </c>
      <c r="CI22" s="118">
        <v>0</v>
      </c>
      <c r="CJ22" s="118">
        <v>0</v>
      </c>
      <c r="CK22" s="118">
        <v>0</v>
      </c>
      <c r="CL22" s="118">
        <v>0</v>
      </c>
      <c r="CM22" s="118">
        <v>0</v>
      </c>
      <c r="CN22" s="118">
        <v>0</v>
      </c>
      <c r="CO22" s="118">
        <v>0</v>
      </c>
      <c r="CP22" s="178">
        <v>0</v>
      </c>
    </row>
    <row r="23" spans="1:94" ht="12.75">
      <c r="A23" s="15">
        <f t="shared" si="0"/>
        <v>10</v>
      </c>
      <c r="B23" s="27" t="s">
        <v>19</v>
      </c>
      <c r="C23" s="136">
        <v>4220</v>
      </c>
      <c r="D23" s="17" t="s">
        <v>136</v>
      </c>
      <c r="E23" s="116">
        <f>MAX(O23:AX23)</f>
        <v>589</v>
      </c>
      <c r="F23" s="18" t="str">
        <f>VLOOKUP(E23,TabelaD!$A$3:$B$256,2,TRUE)</f>
        <v>Não</v>
      </c>
      <c r="G23" s="115">
        <f>LARGE(O23:CP23,1)</f>
        <v>598.1</v>
      </c>
      <c r="H23" s="115">
        <f>LARGE(O23:CP23,2)</f>
        <v>595</v>
      </c>
      <c r="I23" s="115">
        <f>LARGE(O23:CP23,3)</f>
        <v>589</v>
      </c>
      <c r="J23" s="115">
        <f>LARGE(O23:CP23,4)</f>
        <v>586.3</v>
      </c>
      <c r="K23" s="115">
        <f>LARGE(O23:CP23,5)</f>
        <v>584.4</v>
      </c>
      <c r="L23" s="123">
        <f>SUM(G23:K23)</f>
        <v>2952.7999999999997</v>
      </c>
      <c r="M23" s="115">
        <f>L23/5</f>
        <v>590.56</v>
      </c>
      <c r="N23" s="22"/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586.3</v>
      </c>
      <c r="AA23" s="118">
        <v>0</v>
      </c>
      <c r="AB23" s="118">
        <v>589</v>
      </c>
      <c r="AC23" s="118">
        <v>0</v>
      </c>
      <c r="AD23" s="118">
        <v>0</v>
      </c>
      <c r="AE23" s="118">
        <v>0</v>
      </c>
      <c r="AF23" s="118">
        <v>0</v>
      </c>
      <c r="AG23" s="118">
        <v>0</v>
      </c>
      <c r="AH23" s="118">
        <v>0</v>
      </c>
      <c r="AI23" s="118">
        <v>0</v>
      </c>
      <c r="AJ23" s="118">
        <v>0</v>
      </c>
      <c r="AK23" s="118">
        <v>0</v>
      </c>
      <c r="AL23" s="118">
        <v>0</v>
      </c>
      <c r="AM23" s="118">
        <v>0</v>
      </c>
      <c r="AN23" s="118">
        <v>0</v>
      </c>
      <c r="AO23" s="118">
        <v>0</v>
      </c>
      <c r="AP23" s="118">
        <v>0</v>
      </c>
      <c r="AQ23" s="118">
        <v>0</v>
      </c>
      <c r="AR23" s="118">
        <v>0</v>
      </c>
      <c r="AS23" s="118">
        <v>0</v>
      </c>
      <c r="AT23" s="118">
        <v>0</v>
      </c>
      <c r="AU23" s="118">
        <v>0</v>
      </c>
      <c r="AV23" s="118">
        <v>0</v>
      </c>
      <c r="AW23" s="118">
        <v>0</v>
      </c>
      <c r="AX23" s="118">
        <v>0</v>
      </c>
      <c r="AY23" s="118">
        <v>0</v>
      </c>
      <c r="AZ23" s="118">
        <v>0</v>
      </c>
      <c r="BA23" s="118">
        <v>0</v>
      </c>
      <c r="BB23" s="118">
        <v>0</v>
      </c>
      <c r="BC23" s="118">
        <v>0</v>
      </c>
      <c r="BD23" s="118">
        <v>0</v>
      </c>
      <c r="BE23" s="118">
        <v>0</v>
      </c>
      <c r="BF23" s="118">
        <v>0</v>
      </c>
      <c r="BG23" s="118">
        <v>0</v>
      </c>
      <c r="BH23" s="118">
        <v>0</v>
      </c>
      <c r="BI23" s="118">
        <v>0</v>
      </c>
      <c r="BJ23" s="118">
        <v>0</v>
      </c>
      <c r="BK23" s="118">
        <v>0</v>
      </c>
      <c r="BL23" s="118">
        <v>0</v>
      </c>
      <c r="BM23" s="118">
        <v>0</v>
      </c>
      <c r="BN23" s="118">
        <v>0</v>
      </c>
      <c r="BO23" s="118">
        <v>0</v>
      </c>
      <c r="BP23" s="118">
        <v>0</v>
      </c>
      <c r="BQ23" s="118">
        <v>0</v>
      </c>
      <c r="BR23" s="118">
        <v>0</v>
      </c>
      <c r="BS23" s="118">
        <v>0</v>
      </c>
      <c r="BT23" s="118">
        <v>0</v>
      </c>
      <c r="BU23" s="196">
        <v>0</v>
      </c>
      <c r="BV23" s="191">
        <v>0</v>
      </c>
      <c r="BW23" s="118">
        <v>0</v>
      </c>
      <c r="BX23" s="118">
        <v>0</v>
      </c>
      <c r="BY23" s="118">
        <v>0</v>
      </c>
      <c r="BZ23" s="118">
        <v>0</v>
      </c>
      <c r="CA23" s="118">
        <v>584.4</v>
      </c>
      <c r="CB23" s="118">
        <v>595</v>
      </c>
      <c r="CC23" s="118">
        <v>0</v>
      </c>
      <c r="CD23" s="118">
        <v>0</v>
      </c>
      <c r="CE23" s="118">
        <v>0</v>
      </c>
      <c r="CF23" s="118">
        <v>0</v>
      </c>
      <c r="CG23" s="118">
        <v>0</v>
      </c>
      <c r="CH23" s="118">
        <v>0</v>
      </c>
      <c r="CI23" s="118">
        <v>0</v>
      </c>
      <c r="CJ23" s="118">
        <v>582.6</v>
      </c>
      <c r="CK23" s="118">
        <v>0</v>
      </c>
      <c r="CL23" s="118">
        <v>0</v>
      </c>
      <c r="CM23" s="118">
        <v>598.1</v>
      </c>
      <c r="CN23" s="118">
        <v>0</v>
      </c>
      <c r="CO23" s="118">
        <v>0</v>
      </c>
      <c r="CP23" s="178">
        <v>0</v>
      </c>
    </row>
    <row r="24" spans="1:94" ht="12.75">
      <c r="A24" s="15">
        <f t="shared" si="0"/>
        <v>11</v>
      </c>
      <c r="B24" s="24" t="s">
        <v>213</v>
      </c>
      <c r="C24" s="135">
        <v>15146</v>
      </c>
      <c r="D24" s="25" t="s">
        <v>36</v>
      </c>
      <c r="E24" s="116">
        <f>MAX(O24:AX24)</f>
        <v>0</v>
      </c>
      <c r="F24" s="18" t="e">
        <f>VLOOKUP(E24,TabelaD!$A$3:$B$256,2,TRUE)</f>
        <v>#N/A</v>
      </c>
      <c r="G24" s="115">
        <f>LARGE(O24:CP24,1)</f>
        <v>594.6</v>
      </c>
      <c r="H24" s="115">
        <f>LARGE(O24:CP24,2)</f>
        <v>591</v>
      </c>
      <c r="I24" s="115">
        <f>LARGE(O24:CP24,3)</f>
        <v>587.9</v>
      </c>
      <c r="J24" s="115">
        <f>LARGE(O24:CP24,4)</f>
        <v>584.5</v>
      </c>
      <c r="K24" s="115">
        <f>LARGE(O24:CP24,5)</f>
        <v>584.5</v>
      </c>
      <c r="L24" s="123">
        <f>SUM(G24:K24)</f>
        <v>2942.5</v>
      </c>
      <c r="M24" s="115">
        <f>L24/5</f>
        <v>588.5</v>
      </c>
      <c r="N24" s="22"/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18">
        <v>0</v>
      </c>
      <c r="U24" s="118">
        <v>0</v>
      </c>
      <c r="V24" s="118">
        <v>0</v>
      </c>
      <c r="W24" s="118">
        <v>0</v>
      </c>
      <c r="X24" s="118">
        <v>0</v>
      </c>
      <c r="Y24" s="118">
        <v>0</v>
      </c>
      <c r="Z24" s="118">
        <v>0</v>
      </c>
      <c r="AA24" s="118">
        <v>0</v>
      </c>
      <c r="AB24" s="118">
        <v>0</v>
      </c>
      <c r="AC24" s="118">
        <v>0</v>
      </c>
      <c r="AD24" s="118">
        <v>0</v>
      </c>
      <c r="AE24" s="118">
        <v>0</v>
      </c>
      <c r="AF24" s="118">
        <v>0</v>
      </c>
      <c r="AG24" s="118">
        <v>0</v>
      </c>
      <c r="AH24" s="118">
        <v>0</v>
      </c>
      <c r="AI24" s="118">
        <v>0</v>
      </c>
      <c r="AJ24" s="118">
        <v>0</v>
      </c>
      <c r="AK24" s="118">
        <v>0</v>
      </c>
      <c r="AL24" s="118">
        <v>0</v>
      </c>
      <c r="AM24" s="118">
        <v>0</v>
      </c>
      <c r="AN24" s="118">
        <v>0</v>
      </c>
      <c r="AO24" s="118">
        <v>0</v>
      </c>
      <c r="AP24" s="118">
        <v>0</v>
      </c>
      <c r="AQ24" s="118">
        <v>0</v>
      </c>
      <c r="AR24" s="118">
        <v>0</v>
      </c>
      <c r="AS24" s="118">
        <v>0</v>
      </c>
      <c r="AT24" s="118">
        <v>0</v>
      </c>
      <c r="AU24" s="118">
        <v>0</v>
      </c>
      <c r="AV24" s="118">
        <v>0</v>
      </c>
      <c r="AW24" s="118">
        <v>0</v>
      </c>
      <c r="AX24" s="118">
        <v>0</v>
      </c>
      <c r="AY24" s="118">
        <v>0</v>
      </c>
      <c r="AZ24" s="118">
        <v>0</v>
      </c>
      <c r="BA24" s="118">
        <v>0</v>
      </c>
      <c r="BB24" s="118">
        <v>587.9</v>
      </c>
      <c r="BC24" s="118">
        <v>0</v>
      </c>
      <c r="BD24" s="118">
        <v>0</v>
      </c>
      <c r="BE24" s="118">
        <v>0</v>
      </c>
      <c r="BF24" s="118">
        <v>0</v>
      </c>
      <c r="BG24" s="118">
        <v>0</v>
      </c>
      <c r="BH24" s="118">
        <v>0</v>
      </c>
      <c r="BI24" s="118">
        <v>0</v>
      </c>
      <c r="BJ24" s="118">
        <v>0</v>
      </c>
      <c r="BK24" s="118">
        <v>0</v>
      </c>
      <c r="BL24" s="118">
        <v>0</v>
      </c>
      <c r="BM24" s="118">
        <v>577</v>
      </c>
      <c r="BN24" s="118">
        <v>583</v>
      </c>
      <c r="BO24" s="118">
        <v>91.9</v>
      </c>
      <c r="BP24" s="118">
        <v>0</v>
      </c>
      <c r="BQ24" s="118">
        <v>0</v>
      </c>
      <c r="BR24" s="118">
        <v>0</v>
      </c>
      <c r="BS24" s="118">
        <v>581.1</v>
      </c>
      <c r="BT24" s="118">
        <v>576.1</v>
      </c>
      <c r="BU24" s="196">
        <v>0</v>
      </c>
      <c r="BV24" s="191">
        <v>0</v>
      </c>
      <c r="BW24" s="118">
        <v>0</v>
      </c>
      <c r="BX24" s="118">
        <v>0</v>
      </c>
      <c r="BY24" s="118">
        <v>0</v>
      </c>
      <c r="BZ24" s="118">
        <v>0</v>
      </c>
      <c r="CA24" s="118">
        <v>591</v>
      </c>
      <c r="CB24" s="118">
        <v>584.5</v>
      </c>
      <c r="CC24" s="118">
        <v>0</v>
      </c>
      <c r="CD24" s="118">
        <v>0</v>
      </c>
      <c r="CE24" s="118">
        <v>583.6</v>
      </c>
      <c r="CF24" s="118">
        <v>0</v>
      </c>
      <c r="CG24" s="118">
        <v>0</v>
      </c>
      <c r="CH24" s="118">
        <v>0</v>
      </c>
      <c r="CI24" s="118">
        <v>0</v>
      </c>
      <c r="CJ24" s="118">
        <v>584.5</v>
      </c>
      <c r="CK24" s="118">
        <v>0</v>
      </c>
      <c r="CL24" s="118">
        <v>0</v>
      </c>
      <c r="CM24" s="118">
        <v>594.6</v>
      </c>
      <c r="CN24" s="118">
        <v>0</v>
      </c>
      <c r="CO24" s="118">
        <v>0</v>
      </c>
      <c r="CP24" s="178">
        <v>0</v>
      </c>
    </row>
    <row r="25" spans="1:94" ht="12.75">
      <c r="A25" s="15">
        <f t="shared" si="0"/>
        <v>12</v>
      </c>
      <c r="B25" s="113" t="s">
        <v>118</v>
      </c>
      <c r="C25" s="138">
        <v>286</v>
      </c>
      <c r="D25" s="17" t="s">
        <v>46</v>
      </c>
      <c r="E25" s="116">
        <f>MAX(O25:AX25)</f>
        <v>590.5</v>
      </c>
      <c r="F25" s="18" t="str">
        <f>VLOOKUP(E25,TabelaD!$A$3:$B$256,2,TRUE)</f>
        <v>Não</v>
      </c>
      <c r="G25" s="115">
        <f>LARGE(O25:CP25,1)</f>
        <v>590.5</v>
      </c>
      <c r="H25" s="115">
        <f>LARGE(O25:CP25,2)</f>
        <v>588</v>
      </c>
      <c r="I25" s="115">
        <f>LARGE(O25:CP25,3)</f>
        <v>586.5</v>
      </c>
      <c r="J25" s="115">
        <f>LARGE(O25:CP25,4)</f>
        <v>585</v>
      </c>
      <c r="K25" s="115">
        <f>LARGE(O25:CP25,5)</f>
        <v>584.8</v>
      </c>
      <c r="L25" s="123">
        <f>SUM(G25:K25)</f>
        <v>2934.8</v>
      </c>
      <c r="M25" s="115">
        <f>L25/5</f>
        <v>586.96</v>
      </c>
      <c r="N25" s="22"/>
      <c r="O25" s="118">
        <v>580.2</v>
      </c>
      <c r="P25" s="118">
        <v>0</v>
      </c>
      <c r="Q25" s="118">
        <v>0</v>
      </c>
      <c r="R25" s="118">
        <v>0</v>
      </c>
      <c r="S25" s="118">
        <v>584.8</v>
      </c>
      <c r="T25" s="118">
        <v>0</v>
      </c>
      <c r="U25" s="118">
        <v>0</v>
      </c>
      <c r="V25" s="118">
        <v>0</v>
      </c>
      <c r="W25" s="118">
        <v>590.5</v>
      </c>
      <c r="X25" s="118">
        <v>0</v>
      </c>
      <c r="Y25" s="118">
        <v>0</v>
      </c>
      <c r="Z25" s="118">
        <v>585</v>
      </c>
      <c r="AA25" s="118">
        <v>0</v>
      </c>
      <c r="AB25" s="118">
        <v>586.5</v>
      </c>
      <c r="AC25" s="118">
        <v>0</v>
      </c>
      <c r="AD25" s="118">
        <v>0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>
        <v>0</v>
      </c>
      <c r="AK25" s="118">
        <v>0</v>
      </c>
      <c r="AL25" s="118">
        <v>0</v>
      </c>
      <c r="AM25" s="118">
        <v>0</v>
      </c>
      <c r="AN25" s="118">
        <v>0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18">
        <v>0</v>
      </c>
      <c r="AW25" s="118">
        <v>0</v>
      </c>
      <c r="AX25" s="118">
        <v>0</v>
      </c>
      <c r="AY25" s="118">
        <v>0</v>
      </c>
      <c r="AZ25" s="118">
        <v>0</v>
      </c>
      <c r="BA25" s="118">
        <v>0</v>
      </c>
      <c r="BB25" s="118">
        <v>0</v>
      </c>
      <c r="BC25" s="118">
        <v>0</v>
      </c>
      <c r="BD25" s="118">
        <v>0</v>
      </c>
      <c r="BE25" s="118">
        <v>0</v>
      </c>
      <c r="BF25" s="118">
        <v>0</v>
      </c>
      <c r="BG25" s="118">
        <v>0</v>
      </c>
      <c r="BH25" s="118">
        <v>0</v>
      </c>
      <c r="BI25" s="118">
        <v>0</v>
      </c>
      <c r="BJ25" s="118">
        <v>588</v>
      </c>
      <c r="BK25" s="118">
        <v>0</v>
      </c>
      <c r="BL25" s="118">
        <v>0</v>
      </c>
      <c r="BM25" s="118">
        <v>0</v>
      </c>
      <c r="BN25" s="118">
        <v>568.8</v>
      </c>
      <c r="BO25" s="118">
        <v>0</v>
      </c>
      <c r="BP25" s="118">
        <v>0</v>
      </c>
      <c r="BQ25" s="118">
        <v>0</v>
      </c>
      <c r="BR25" s="118">
        <v>0</v>
      </c>
      <c r="BS25" s="118">
        <v>562.6</v>
      </c>
      <c r="BT25" s="118">
        <v>574.4</v>
      </c>
      <c r="BU25" s="196">
        <v>0</v>
      </c>
      <c r="BV25" s="191">
        <v>66.9</v>
      </c>
      <c r="BW25" s="118">
        <v>0</v>
      </c>
      <c r="BX25" s="118">
        <v>0</v>
      </c>
      <c r="BY25" s="118">
        <v>0</v>
      </c>
      <c r="BZ25" s="118">
        <v>578.3</v>
      </c>
      <c r="CA25" s="118">
        <v>556.6</v>
      </c>
      <c r="CB25" s="118">
        <v>0</v>
      </c>
      <c r="CC25" s="118">
        <v>0</v>
      </c>
      <c r="CD25" s="118">
        <v>0</v>
      </c>
      <c r="CE25" s="118">
        <v>574.8</v>
      </c>
      <c r="CF25" s="118">
        <v>0</v>
      </c>
      <c r="CG25" s="118">
        <v>0</v>
      </c>
      <c r="CH25" s="118">
        <v>0</v>
      </c>
      <c r="CI25" s="118">
        <v>0</v>
      </c>
      <c r="CJ25" s="118">
        <v>566</v>
      </c>
      <c r="CK25" s="118">
        <v>0</v>
      </c>
      <c r="CL25" s="118">
        <v>0</v>
      </c>
      <c r="CM25" s="118">
        <v>569.7</v>
      </c>
      <c r="CN25" s="118">
        <v>0</v>
      </c>
      <c r="CO25" s="118">
        <v>0</v>
      </c>
      <c r="CP25" s="178">
        <v>0</v>
      </c>
    </row>
    <row r="26" spans="1:94" ht="12.75">
      <c r="A26" s="15">
        <f t="shared" si="0"/>
        <v>13</v>
      </c>
      <c r="B26" s="24" t="s">
        <v>121</v>
      </c>
      <c r="C26" s="135">
        <v>13125</v>
      </c>
      <c r="D26" s="25" t="s">
        <v>31</v>
      </c>
      <c r="E26" s="116">
        <f>MAX(O26:AX26)</f>
        <v>589.4</v>
      </c>
      <c r="F26" s="18" t="str">
        <f>VLOOKUP(E26,TabelaD!$A$3:$B$256,2,TRUE)</f>
        <v>Não</v>
      </c>
      <c r="G26" s="115">
        <f>LARGE(O26:CP26,1)</f>
        <v>589.4</v>
      </c>
      <c r="H26" s="115">
        <f>LARGE(O26:CP26,2)</f>
        <v>588.9</v>
      </c>
      <c r="I26" s="115">
        <f>LARGE(O26:CP26,3)</f>
        <v>587.6</v>
      </c>
      <c r="J26" s="115">
        <f>LARGE(O26:CP26,4)</f>
        <v>586.8</v>
      </c>
      <c r="K26" s="115">
        <f>LARGE(O26:CP26,5)</f>
        <v>581.4</v>
      </c>
      <c r="L26" s="123">
        <f>SUM(G26:K26)</f>
        <v>2934.1</v>
      </c>
      <c r="M26" s="115">
        <f>L26/5</f>
        <v>586.8199999999999</v>
      </c>
      <c r="N26" s="22"/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589.4</v>
      </c>
      <c r="W26" s="118">
        <v>0</v>
      </c>
      <c r="X26" s="118">
        <v>564.2</v>
      </c>
      <c r="Y26" s="118">
        <v>0</v>
      </c>
      <c r="Z26" s="118">
        <v>0</v>
      </c>
      <c r="AA26" s="118">
        <v>0</v>
      </c>
      <c r="AB26" s="118">
        <v>0</v>
      </c>
      <c r="AC26" s="118">
        <v>586.8</v>
      </c>
      <c r="AD26" s="118">
        <v>0</v>
      </c>
      <c r="AE26" s="118">
        <v>0</v>
      </c>
      <c r="AF26" s="118">
        <v>0</v>
      </c>
      <c r="AG26" s="118">
        <v>0</v>
      </c>
      <c r="AH26" s="118">
        <v>0</v>
      </c>
      <c r="AI26" s="118">
        <v>0</v>
      </c>
      <c r="AJ26" s="118">
        <v>0</v>
      </c>
      <c r="AK26" s="118">
        <v>0</v>
      </c>
      <c r="AL26" s="118">
        <v>0</v>
      </c>
      <c r="AM26" s="118">
        <v>0</v>
      </c>
      <c r="AN26" s="118">
        <v>0</v>
      </c>
      <c r="AO26" s="118">
        <v>0</v>
      </c>
      <c r="AP26" s="118">
        <v>0</v>
      </c>
      <c r="AQ26" s="118">
        <v>0</v>
      </c>
      <c r="AR26" s="118">
        <v>0</v>
      </c>
      <c r="AS26" s="118">
        <v>0</v>
      </c>
      <c r="AT26" s="118">
        <v>0</v>
      </c>
      <c r="AU26" s="118">
        <v>0</v>
      </c>
      <c r="AV26" s="118">
        <v>0</v>
      </c>
      <c r="AW26" s="118">
        <v>0</v>
      </c>
      <c r="AX26" s="118">
        <v>0</v>
      </c>
      <c r="AY26" s="118">
        <v>0</v>
      </c>
      <c r="AZ26" s="118">
        <v>0</v>
      </c>
      <c r="BA26" s="118">
        <v>0</v>
      </c>
      <c r="BB26" s="118">
        <v>0</v>
      </c>
      <c r="BC26" s="118">
        <v>587.6</v>
      </c>
      <c r="BD26" s="118">
        <v>0</v>
      </c>
      <c r="BE26" s="118">
        <v>0</v>
      </c>
      <c r="BF26" s="118">
        <v>0</v>
      </c>
      <c r="BG26" s="118">
        <v>0</v>
      </c>
      <c r="BH26" s="118">
        <v>0</v>
      </c>
      <c r="BI26" s="118">
        <v>0</v>
      </c>
      <c r="BJ26" s="118">
        <v>0</v>
      </c>
      <c r="BK26" s="118">
        <v>0</v>
      </c>
      <c r="BL26" s="118">
        <v>0</v>
      </c>
      <c r="BM26" s="118">
        <v>0</v>
      </c>
      <c r="BN26" s="118">
        <v>0</v>
      </c>
      <c r="BO26" s="118">
        <v>0</v>
      </c>
      <c r="BP26" s="118">
        <v>0</v>
      </c>
      <c r="BQ26" s="118">
        <v>0</v>
      </c>
      <c r="BR26" s="118">
        <v>580.5</v>
      </c>
      <c r="BS26" s="118">
        <v>0</v>
      </c>
      <c r="BT26" s="118">
        <v>0</v>
      </c>
      <c r="BU26" s="196">
        <v>580.6</v>
      </c>
      <c r="BV26" s="191">
        <v>0</v>
      </c>
      <c r="BW26" s="118">
        <v>588.9</v>
      </c>
      <c r="BX26" s="118">
        <v>0</v>
      </c>
      <c r="BY26" s="118">
        <v>0</v>
      </c>
      <c r="BZ26" s="118">
        <v>0</v>
      </c>
      <c r="CA26" s="118">
        <v>581.4</v>
      </c>
      <c r="CB26" s="118">
        <v>0</v>
      </c>
      <c r="CC26" s="118">
        <v>0</v>
      </c>
      <c r="CD26" s="118">
        <v>0</v>
      </c>
      <c r="CE26" s="118">
        <v>0</v>
      </c>
      <c r="CF26" s="118">
        <v>579.8</v>
      </c>
      <c r="CG26" s="118">
        <v>0</v>
      </c>
      <c r="CH26" s="118">
        <v>0</v>
      </c>
      <c r="CI26" s="118">
        <v>0</v>
      </c>
      <c r="CJ26" s="118">
        <v>0</v>
      </c>
      <c r="CK26" s="118">
        <v>0</v>
      </c>
      <c r="CL26" s="118">
        <v>578.1</v>
      </c>
      <c r="CM26" s="118">
        <v>0</v>
      </c>
      <c r="CN26" s="118">
        <v>0</v>
      </c>
      <c r="CO26" s="118">
        <v>0</v>
      </c>
      <c r="CP26" s="178">
        <v>0</v>
      </c>
    </row>
    <row r="27" spans="1:94" ht="12.75">
      <c r="A27" s="15">
        <f t="shared" si="0"/>
        <v>14</v>
      </c>
      <c r="B27" s="24" t="s">
        <v>164</v>
      </c>
      <c r="C27" s="135">
        <v>14718</v>
      </c>
      <c r="D27" s="25" t="s">
        <v>140</v>
      </c>
      <c r="E27" s="116">
        <f>MAX(O27:AX27)</f>
        <v>585.3</v>
      </c>
      <c r="F27" s="18" t="str">
        <f>VLOOKUP(E27,TabelaD!$A$3:$B$256,2,TRUE)</f>
        <v>Não</v>
      </c>
      <c r="G27" s="115">
        <f>LARGE(O27:CP27,1)</f>
        <v>588.6</v>
      </c>
      <c r="H27" s="115">
        <f>LARGE(O27:CP27,2)</f>
        <v>585.3</v>
      </c>
      <c r="I27" s="115">
        <f>LARGE(O27:CP27,3)</f>
        <v>584.5</v>
      </c>
      <c r="J27" s="115">
        <f>LARGE(O27:CP27,4)</f>
        <v>584.4</v>
      </c>
      <c r="K27" s="115">
        <f>LARGE(O27:CP27,5)</f>
        <v>584.1</v>
      </c>
      <c r="L27" s="123">
        <f>SUM(G27:K27)</f>
        <v>2926.9</v>
      </c>
      <c r="M27" s="115">
        <f>L27/5</f>
        <v>585.38</v>
      </c>
      <c r="N27" s="22"/>
      <c r="O27" s="118">
        <v>0</v>
      </c>
      <c r="P27" s="118">
        <v>0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  <c r="V27" s="118">
        <v>0</v>
      </c>
      <c r="W27" s="118">
        <v>0</v>
      </c>
      <c r="X27" s="118">
        <v>0</v>
      </c>
      <c r="Y27" s="118">
        <v>585.3</v>
      </c>
      <c r="Z27" s="118">
        <v>0</v>
      </c>
      <c r="AA27" s="118">
        <v>0</v>
      </c>
      <c r="AB27" s="118">
        <v>0</v>
      </c>
      <c r="AC27" s="118">
        <v>0</v>
      </c>
      <c r="AD27" s="118">
        <v>579.8</v>
      </c>
      <c r="AE27" s="118">
        <v>0</v>
      </c>
      <c r="AF27" s="118">
        <v>0</v>
      </c>
      <c r="AG27" s="118">
        <v>577.2</v>
      </c>
      <c r="AH27" s="118">
        <v>0</v>
      </c>
      <c r="AI27" s="118">
        <v>0</v>
      </c>
      <c r="AJ27" s="118">
        <v>0</v>
      </c>
      <c r="AK27" s="118">
        <v>0</v>
      </c>
      <c r="AL27" s="118">
        <v>0</v>
      </c>
      <c r="AM27" s="118">
        <v>0</v>
      </c>
      <c r="AN27" s="118">
        <v>0</v>
      </c>
      <c r="AO27" s="118">
        <v>571.9</v>
      </c>
      <c r="AP27" s="118">
        <v>0</v>
      </c>
      <c r="AQ27" s="118">
        <v>0</v>
      </c>
      <c r="AR27" s="118">
        <v>584.1</v>
      </c>
      <c r="AS27" s="118">
        <v>0</v>
      </c>
      <c r="AT27" s="118">
        <v>0</v>
      </c>
      <c r="AU27" s="118">
        <v>0</v>
      </c>
      <c r="AV27" s="118">
        <v>0</v>
      </c>
      <c r="AW27" s="118">
        <v>0</v>
      </c>
      <c r="AX27" s="118">
        <v>584.5</v>
      </c>
      <c r="AY27" s="118">
        <v>0</v>
      </c>
      <c r="AZ27" s="118">
        <v>0</v>
      </c>
      <c r="BA27" s="118">
        <v>0</v>
      </c>
      <c r="BB27" s="118">
        <v>0</v>
      </c>
      <c r="BC27" s="118">
        <v>0</v>
      </c>
      <c r="BD27" s="118">
        <v>0</v>
      </c>
      <c r="BE27" s="118">
        <v>0</v>
      </c>
      <c r="BF27" s="118">
        <v>0</v>
      </c>
      <c r="BG27" s="118">
        <v>0</v>
      </c>
      <c r="BH27" s="118">
        <v>0</v>
      </c>
      <c r="BI27" s="118">
        <v>0</v>
      </c>
      <c r="BJ27" s="118">
        <v>0</v>
      </c>
      <c r="BK27" s="118">
        <v>0</v>
      </c>
      <c r="BL27" s="118">
        <v>0</v>
      </c>
      <c r="BM27" s="118">
        <v>578.4</v>
      </c>
      <c r="BN27" s="118">
        <v>0</v>
      </c>
      <c r="BO27" s="118">
        <v>0</v>
      </c>
      <c r="BP27" s="118">
        <v>0</v>
      </c>
      <c r="BQ27" s="118">
        <v>0</v>
      </c>
      <c r="BR27" s="118">
        <v>0</v>
      </c>
      <c r="BS27" s="118">
        <v>0</v>
      </c>
      <c r="BT27" s="118">
        <v>0</v>
      </c>
      <c r="BU27" s="196">
        <v>0</v>
      </c>
      <c r="BV27" s="191">
        <v>588.6</v>
      </c>
      <c r="BW27" s="118">
        <v>0</v>
      </c>
      <c r="BX27" s="118">
        <v>0</v>
      </c>
      <c r="BY27" s="118">
        <v>0</v>
      </c>
      <c r="BZ27" s="118">
        <v>578.9</v>
      </c>
      <c r="CA27" s="118">
        <v>584.4</v>
      </c>
      <c r="CB27" s="118">
        <v>0</v>
      </c>
      <c r="CC27" s="118">
        <v>0</v>
      </c>
      <c r="CD27" s="118">
        <v>0</v>
      </c>
      <c r="CE27" s="118">
        <v>0</v>
      </c>
      <c r="CF27" s="118">
        <v>0</v>
      </c>
      <c r="CG27" s="118">
        <v>0</v>
      </c>
      <c r="CH27" s="118">
        <v>0</v>
      </c>
      <c r="CI27" s="118">
        <v>65.9</v>
      </c>
      <c r="CJ27" s="118">
        <v>0</v>
      </c>
      <c r="CK27" s="118">
        <v>0</v>
      </c>
      <c r="CL27" s="118">
        <v>0</v>
      </c>
      <c r="CM27" s="118">
        <v>0</v>
      </c>
      <c r="CN27" s="118">
        <v>0</v>
      </c>
      <c r="CO27" s="118">
        <v>0</v>
      </c>
      <c r="CP27" s="178">
        <v>0</v>
      </c>
    </row>
    <row r="28" spans="1:94" ht="12.75">
      <c r="A28" s="15">
        <f t="shared" si="0"/>
        <v>15</v>
      </c>
      <c r="B28" s="24" t="s">
        <v>142</v>
      </c>
      <c r="C28" s="135">
        <v>14290</v>
      </c>
      <c r="D28" s="25" t="s">
        <v>136</v>
      </c>
      <c r="E28" s="116">
        <f>MAX(O28:AX28)</f>
        <v>577.9</v>
      </c>
      <c r="F28" s="18" t="str">
        <f>VLOOKUP(E28,TabelaD!$A$3:$B$256,2,TRUE)</f>
        <v>Não</v>
      </c>
      <c r="G28" s="115">
        <f>LARGE(O28:CP28,1)</f>
        <v>584.7</v>
      </c>
      <c r="H28" s="115">
        <f>LARGE(O28:CP28,2)</f>
        <v>583.3</v>
      </c>
      <c r="I28" s="115">
        <f>LARGE(O28:CP28,3)</f>
        <v>579.8</v>
      </c>
      <c r="J28" s="115">
        <f>LARGE(O28:CP28,4)</f>
        <v>579.1</v>
      </c>
      <c r="K28" s="115">
        <f>LARGE(O28:CP28,5)</f>
        <v>578</v>
      </c>
      <c r="L28" s="123">
        <f>SUM(G28:K28)</f>
        <v>2904.9</v>
      </c>
      <c r="M28" s="115">
        <f>L28/5</f>
        <v>580.98</v>
      </c>
      <c r="N28" s="22"/>
      <c r="O28" s="118">
        <v>571.3</v>
      </c>
      <c r="P28" s="118">
        <v>0</v>
      </c>
      <c r="Q28" s="118">
        <v>0</v>
      </c>
      <c r="R28" s="118">
        <v>0</v>
      </c>
      <c r="S28" s="118">
        <v>0</v>
      </c>
      <c r="T28" s="118">
        <v>0</v>
      </c>
      <c r="U28" s="118">
        <v>0</v>
      </c>
      <c r="V28" s="118">
        <v>0</v>
      </c>
      <c r="W28" s="118">
        <v>0</v>
      </c>
      <c r="X28" s="118">
        <v>0</v>
      </c>
      <c r="Y28" s="118">
        <v>0</v>
      </c>
      <c r="Z28" s="118">
        <v>573.5</v>
      </c>
      <c r="AA28" s="118">
        <v>0</v>
      </c>
      <c r="AB28" s="118">
        <v>556.1</v>
      </c>
      <c r="AC28" s="118">
        <v>0</v>
      </c>
      <c r="AD28" s="118">
        <v>0</v>
      </c>
      <c r="AE28" s="118">
        <v>0</v>
      </c>
      <c r="AF28" s="118">
        <v>0</v>
      </c>
      <c r="AG28" s="118">
        <v>0</v>
      </c>
      <c r="AH28" s="118">
        <v>0</v>
      </c>
      <c r="AI28" s="118">
        <v>0</v>
      </c>
      <c r="AJ28" s="118">
        <v>0</v>
      </c>
      <c r="AK28" s="118">
        <v>0</v>
      </c>
      <c r="AL28" s="118">
        <v>0</v>
      </c>
      <c r="AM28" s="118">
        <v>0</v>
      </c>
      <c r="AN28" s="118">
        <v>0</v>
      </c>
      <c r="AO28" s="118">
        <v>577.9</v>
      </c>
      <c r="AP28" s="118">
        <v>0</v>
      </c>
      <c r="AQ28" s="118">
        <v>0</v>
      </c>
      <c r="AR28" s="118">
        <v>0</v>
      </c>
      <c r="AS28" s="118">
        <v>0</v>
      </c>
      <c r="AT28" s="118">
        <v>0</v>
      </c>
      <c r="AU28" s="118">
        <v>0</v>
      </c>
      <c r="AV28" s="118">
        <v>0</v>
      </c>
      <c r="AW28" s="118">
        <v>0</v>
      </c>
      <c r="AX28" s="118">
        <v>0</v>
      </c>
      <c r="AY28" s="118">
        <v>0</v>
      </c>
      <c r="AZ28" s="118">
        <v>0</v>
      </c>
      <c r="BA28" s="118">
        <v>0</v>
      </c>
      <c r="BB28" s="118">
        <v>569.6</v>
      </c>
      <c r="BC28" s="118">
        <v>0</v>
      </c>
      <c r="BD28" s="118">
        <v>0</v>
      </c>
      <c r="BE28" s="118">
        <v>0</v>
      </c>
      <c r="BF28" s="118">
        <v>560.2</v>
      </c>
      <c r="BG28" s="118">
        <v>0</v>
      </c>
      <c r="BH28" s="118">
        <v>0</v>
      </c>
      <c r="BI28" s="118">
        <v>0</v>
      </c>
      <c r="BJ28" s="118">
        <v>0</v>
      </c>
      <c r="BK28" s="118">
        <v>579.8</v>
      </c>
      <c r="BL28" s="118">
        <v>0</v>
      </c>
      <c r="BM28" s="118">
        <v>584.7</v>
      </c>
      <c r="BN28" s="118">
        <v>574.2</v>
      </c>
      <c r="BO28" s="118">
        <v>578</v>
      </c>
      <c r="BP28" s="118">
        <v>0</v>
      </c>
      <c r="BQ28" s="118">
        <v>0</v>
      </c>
      <c r="BR28" s="118">
        <v>0</v>
      </c>
      <c r="BS28" s="118">
        <v>574.7</v>
      </c>
      <c r="BT28" s="118">
        <v>562.5</v>
      </c>
      <c r="BU28" s="196">
        <v>0</v>
      </c>
      <c r="BV28" s="191">
        <v>0</v>
      </c>
      <c r="BW28" s="118">
        <v>0</v>
      </c>
      <c r="BX28" s="118">
        <v>0</v>
      </c>
      <c r="BY28" s="118">
        <v>0</v>
      </c>
      <c r="BZ28" s="118">
        <v>0</v>
      </c>
      <c r="CA28" s="118">
        <v>565.4</v>
      </c>
      <c r="CB28" s="118">
        <v>573.6</v>
      </c>
      <c r="CC28" s="118">
        <v>0</v>
      </c>
      <c r="CD28" s="118">
        <v>0</v>
      </c>
      <c r="CE28" s="118">
        <v>566.3</v>
      </c>
      <c r="CF28" s="118">
        <v>0</v>
      </c>
      <c r="CG28" s="118">
        <v>0</v>
      </c>
      <c r="CH28" s="118">
        <v>0</v>
      </c>
      <c r="CI28" s="118">
        <v>0</v>
      </c>
      <c r="CJ28" s="118">
        <v>583.3</v>
      </c>
      <c r="CK28" s="118">
        <v>0</v>
      </c>
      <c r="CL28" s="118">
        <v>0</v>
      </c>
      <c r="CM28" s="118">
        <v>579.1</v>
      </c>
      <c r="CN28" s="118">
        <v>0</v>
      </c>
      <c r="CO28" s="118">
        <v>0</v>
      </c>
      <c r="CP28" s="178">
        <v>0</v>
      </c>
    </row>
    <row r="29" spans="1:94" ht="12.75">
      <c r="A29" s="15">
        <f t="shared" si="0"/>
        <v>16</v>
      </c>
      <c r="B29" s="24" t="s">
        <v>261</v>
      </c>
      <c r="C29" s="135">
        <v>7975</v>
      </c>
      <c r="D29" s="25" t="s">
        <v>27</v>
      </c>
      <c r="E29" s="116">
        <f>MAX(O29:AX29)</f>
        <v>0</v>
      </c>
      <c r="F29" s="18" t="e">
        <f>VLOOKUP(E29,TabelaD!$A$3:$B$256,2,TRUE)</f>
        <v>#N/A</v>
      </c>
      <c r="G29" s="115">
        <f>LARGE(O29:CP29,1)</f>
        <v>584.6</v>
      </c>
      <c r="H29" s="115">
        <f>LARGE(O29:CP29,2)</f>
        <v>581.8</v>
      </c>
      <c r="I29" s="115">
        <f>LARGE(O29:CP29,3)</f>
        <v>579.1</v>
      </c>
      <c r="J29" s="115">
        <f>LARGE(O29:CP29,4)</f>
        <v>577.2</v>
      </c>
      <c r="K29" s="115">
        <f>LARGE(O29:CP29,5)</f>
        <v>576</v>
      </c>
      <c r="L29" s="123">
        <f>SUM(G29:K29)</f>
        <v>2898.7</v>
      </c>
      <c r="M29" s="115">
        <f>L29/5</f>
        <v>579.74</v>
      </c>
      <c r="N29" s="22"/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8">
        <v>0</v>
      </c>
      <c r="AG29" s="118">
        <v>0</v>
      </c>
      <c r="AH29" s="118">
        <v>0</v>
      </c>
      <c r="AI29" s="118">
        <v>0</v>
      </c>
      <c r="AJ29" s="118">
        <v>0</v>
      </c>
      <c r="AK29" s="118">
        <v>0</v>
      </c>
      <c r="AL29" s="118">
        <v>0</v>
      </c>
      <c r="AM29" s="118">
        <v>0</v>
      </c>
      <c r="AN29" s="118">
        <v>0</v>
      </c>
      <c r="AO29" s="118">
        <v>0</v>
      </c>
      <c r="AP29" s="118">
        <v>0</v>
      </c>
      <c r="AQ29" s="118">
        <v>0</v>
      </c>
      <c r="AR29" s="118">
        <v>0</v>
      </c>
      <c r="AS29" s="118">
        <v>0</v>
      </c>
      <c r="AT29" s="118">
        <v>0</v>
      </c>
      <c r="AU29" s="118">
        <v>0</v>
      </c>
      <c r="AV29" s="118">
        <v>0</v>
      </c>
      <c r="AW29" s="118">
        <v>0</v>
      </c>
      <c r="AX29" s="118">
        <v>0</v>
      </c>
      <c r="AY29" s="118">
        <v>0</v>
      </c>
      <c r="AZ29" s="118">
        <v>0</v>
      </c>
      <c r="BA29" s="118">
        <v>0</v>
      </c>
      <c r="BB29" s="118">
        <v>0</v>
      </c>
      <c r="BC29" s="118">
        <v>0</v>
      </c>
      <c r="BD29" s="118">
        <v>0</v>
      </c>
      <c r="BE29" s="118">
        <v>0</v>
      </c>
      <c r="BF29" s="118">
        <v>0</v>
      </c>
      <c r="BG29" s="118">
        <v>0</v>
      </c>
      <c r="BH29" s="118">
        <v>0</v>
      </c>
      <c r="BI29" s="118">
        <v>0</v>
      </c>
      <c r="BJ29" s="118">
        <v>0</v>
      </c>
      <c r="BK29" s="118">
        <v>0</v>
      </c>
      <c r="BL29" s="118">
        <v>0</v>
      </c>
      <c r="BM29" s="118">
        <v>584.6</v>
      </c>
      <c r="BN29" s="118">
        <v>0</v>
      </c>
      <c r="BO29" s="118">
        <v>0</v>
      </c>
      <c r="BP29" s="118">
        <v>0</v>
      </c>
      <c r="BQ29" s="118">
        <v>0</v>
      </c>
      <c r="BR29" s="118">
        <v>0</v>
      </c>
      <c r="BS29" s="118">
        <v>564.2</v>
      </c>
      <c r="BT29" s="118">
        <v>577.2</v>
      </c>
      <c r="BU29" s="196">
        <v>0</v>
      </c>
      <c r="BV29" s="191">
        <v>0</v>
      </c>
      <c r="BW29" s="118">
        <v>0</v>
      </c>
      <c r="BX29" s="118">
        <v>0</v>
      </c>
      <c r="BY29" s="118">
        <v>0</v>
      </c>
      <c r="BZ29" s="118">
        <v>0</v>
      </c>
      <c r="CA29" s="118">
        <v>579.1</v>
      </c>
      <c r="CB29" s="118">
        <v>0</v>
      </c>
      <c r="CC29" s="118">
        <v>0</v>
      </c>
      <c r="CD29" s="118">
        <v>0</v>
      </c>
      <c r="CE29" s="118">
        <v>581.8</v>
      </c>
      <c r="CF29" s="118">
        <v>0</v>
      </c>
      <c r="CG29" s="118">
        <v>0</v>
      </c>
      <c r="CH29" s="118">
        <v>0</v>
      </c>
      <c r="CI29" s="118">
        <v>0</v>
      </c>
      <c r="CJ29" s="118">
        <v>0</v>
      </c>
      <c r="CK29" s="118">
        <v>0</v>
      </c>
      <c r="CL29" s="118">
        <v>0</v>
      </c>
      <c r="CM29" s="118">
        <v>576</v>
      </c>
      <c r="CN29" s="118">
        <v>0</v>
      </c>
      <c r="CO29" s="118">
        <v>0</v>
      </c>
      <c r="CP29" s="178">
        <v>0</v>
      </c>
    </row>
    <row r="30" spans="1:94" ht="12.75">
      <c r="A30" s="15">
        <f t="shared" si="0"/>
        <v>17</v>
      </c>
      <c r="B30" s="24" t="s">
        <v>180</v>
      </c>
      <c r="C30" s="135">
        <v>14735</v>
      </c>
      <c r="D30" s="25" t="s">
        <v>46</v>
      </c>
      <c r="E30" s="116">
        <f>MAX(O30:AX30)</f>
        <v>539.4</v>
      </c>
      <c r="F30" s="18" t="str">
        <f>VLOOKUP(E30,TabelaD!$A$3:$B$256,2,TRUE)</f>
        <v>Não</v>
      </c>
      <c r="G30" s="115">
        <f>LARGE(O30:CP30,1)</f>
        <v>579.9</v>
      </c>
      <c r="H30" s="115">
        <f>LARGE(O30:CP30,2)</f>
        <v>579.9</v>
      </c>
      <c r="I30" s="115">
        <f>LARGE(O30:CP30,3)</f>
        <v>578.8</v>
      </c>
      <c r="J30" s="115">
        <f>LARGE(O30:CP30,4)</f>
        <v>575.2</v>
      </c>
      <c r="K30" s="115">
        <f>LARGE(O30:CP30,5)</f>
        <v>574.8</v>
      </c>
      <c r="L30" s="123">
        <f>SUM(G30:K30)</f>
        <v>2888.6000000000004</v>
      </c>
      <c r="M30" s="115">
        <f>L30/5</f>
        <v>577.72</v>
      </c>
      <c r="N30" s="22"/>
      <c r="O30" s="118">
        <v>537</v>
      </c>
      <c r="P30" s="118">
        <v>0</v>
      </c>
      <c r="Q30" s="118">
        <v>0</v>
      </c>
      <c r="R30" s="118">
        <v>0</v>
      </c>
      <c r="S30" s="118">
        <v>539.4</v>
      </c>
      <c r="T30" s="118">
        <v>0</v>
      </c>
      <c r="U30" s="118">
        <v>0</v>
      </c>
      <c r="V30" s="118">
        <v>0</v>
      </c>
      <c r="W30" s="118">
        <v>0</v>
      </c>
      <c r="X30" s="118">
        <v>0</v>
      </c>
      <c r="Y30" s="118">
        <v>0</v>
      </c>
      <c r="Z30" s="118">
        <v>0</v>
      </c>
      <c r="AA30" s="118">
        <v>0</v>
      </c>
      <c r="AB30" s="118">
        <v>0</v>
      </c>
      <c r="AC30" s="118">
        <v>0</v>
      </c>
      <c r="AD30" s="118">
        <v>0</v>
      </c>
      <c r="AE30" s="118">
        <v>0</v>
      </c>
      <c r="AF30" s="118">
        <v>0</v>
      </c>
      <c r="AG30" s="118">
        <v>0</v>
      </c>
      <c r="AH30" s="118">
        <v>0</v>
      </c>
      <c r="AI30" s="118">
        <v>0</v>
      </c>
      <c r="AJ30" s="118">
        <v>0</v>
      </c>
      <c r="AK30" s="118">
        <v>0</v>
      </c>
      <c r="AL30" s="118">
        <v>0</v>
      </c>
      <c r="AM30" s="118">
        <v>0</v>
      </c>
      <c r="AN30" s="118">
        <v>0</v>
      </c>
      <c r="AO30" s="118">
        <v>0</v>
      </c>
      <c r="AP30" s="118">
        <v>0</v>
      </c>
      <c r="AQ30" s="118">
        <v>0</v>
      </c>
      <c r="AR30" s="118">
        <v>0</v>
      </c>
      <c r="AS30" s="118">
        <v>0</v>
      </c>
      <c r="AT30" s="118">
        <v>0</v>
      </c>
      <c r="AU30" s="118">
        <v>0</v>
      </c>
      <c r="AV30" s="118">
        <v>0</v>
      </c>
      <c r="AW30" s="118">
        <v>0</v>
      </c>
      <c r="AX30" s="118">
        <v>0</v>
      </c>
      <c r="AY30" s="118">
        <v>0</v>
      </c>
      <c r="AZ30" s="118">
        <v>0</v>
      </c>
      <c r="BA30" s="118">
        <v>0</v>
      </c>
      <c r="BB30" s="118">
        <v>565.2</v>
      </c>
      <c r="BC30" s="118">
        <v>0</v>
      </c>
      <c r="BD30" s="118">
        <v>0</v>
      </c>
      <c r="BE30" s="118">
        <v>0</v>
      </c>
      <c r="BF30" s="118">
        <v>0</v>
      </c>
      <c r="BG30" s="118">
        <v>551.6</v>
      </c>
      <c r="BH30" s="118">
        <v>0</v>
      </c>
      <c r="BI30" s="118">
        <v>0</v>
      </c>
      <c r="BJ30" s="118">
        <v>0</v>
      </c>
      <c r="BK30" s="118">
        <v>564.5</v>
      </c>
      <c r="BL30" s="118">
        <v>0</v>
      </c>
      <c r="BM30" s="118">
        <v>579.9</v>
      </c>
      <c r="BN30" s="118">
        <v>0</v>
      </c>
      <c r="BO30" s="118">
        <v>569</v>
      </c>
      <c r="BP30" s="118">
        <v>0</v>
      </c>
      <c r="BQ30" s="118">
        <v>0</v>
      </c>
      <c r="BR30" s="118">
        <v>0</v>
      </c>
      <c r="BS30" s="118">
        <v>572.1</v>
      </c>
      <c r="BT30" s="118">
        <v>0</v>
      </c>
      <c r="BU30" s="196">
        <v>0</v>
      </c>
      <c r="BV30" s="191">
        <v>569</v>
      </c>
      <c r="BW30" s="118">
        <v>0</v>
      </c>
      <c r="BX30" s="118">
        <v>0</v>
      </c>
      <c r="BY30" s="118">
        <v>0</v>
      </c>
      <c r="BZ30" s="118">
        <v>578.8</v>
      </c>
      <c r="CA30" s="118">
        <v>579.9</v>
      </c>
      <c r="CB30" s="118">
        <v>574.8</v>
      </c>
      <c r="CC30" s="118">
        <v>0</v>
      </c>
      <c r="CD30" s="118">
        <v>0</v>
      </c>
      <c r="CE30" s="118">
        <v>575.2</v>
      </c>
      <c r="CF30" s="118">
        <v>0</v>
      </c>
      <c r="CG30" s="118">
        <v>0</v>
      </c>
      <c r="CH30" s="118">
        <v>0</v>
      </c>
      <c r="CI30" s="118">
        <v>0</v>
      </c>
      <c r="CJ30" s="118">
        <v>565.7</v>
      </c>
      <c r="CK30" s="118">
        <v>0</v>
      </c>
      <c r="CL30" s="118">
        <v>0</v>
      </c>
      <c r="CM30" s="118">
        <v>568.2</v>
      </c>
      <c r="CN30" s="118">
        <v>0</v>
      </c>
      <c r="CO30" s="118">
        <v>0</v>
      </c>
      <c r="CP30" s="178">
        <v>0</v>
      </c>
    </row>
    <row r="31" spans="1:94" ht="12.75">
      <c r="A31" s="15">
        <f t="shared" si="0"/>
        <v>18</v>
      </c>
      <c r="B31" s="24" t="s">
        <v>141</v>
      </c>
      <c r="C31" s="135">
        <v>14165</v>
      </c>
      <c r="D31" s="25" t="s">
        <v>140</v>
      </c>
      <c r="E31" s="116">
        <f>MAX(O31:AX31)</f>
        <v>580.7</v>
      </c>
      <c r="F31" s="18" t="str">
        <f>VLOOKUP(E31,TabelaD!$A$3:$B$256,2,TRUE)</f>
        <v>Não</v>
      </c>
      <c r="G31" s="115">
        <f>LARGE(O31:CP31,1)</f>
        <v>581.7</v>
      </c>
      <c r="H31" s="115">
        <f>LARGE(O31:CP31,2)</f>
        <v>580.7</v>
      </c>
      <c r="I31" s="115">
        <f>LARGE(O31:CP31,3)</f>
        <v>578.3</v>
      </c>
      <c r="J31" s="115">
        <f>LARGE(O31:CP31,4)</f>
        <v>571</v>
      </c>
      <c r="K31" s="115">
        <f>LARGE(O31:CP31,5)</f>
        <v>570.2</v>
      </c>
      <c r="L31" s="123">
        <f>SUM(G31:K31)</f>
        <v>2881.8999999999996</v>
      </c>
      <c r="M31" s="115">
        <f>L31/5</f>
        <v>576.3799999999999</v>
      </c>
      <c r="N31" s="22"/>
      <c r="O31" s="118">
        <v>0</v>
      </c>
      <c r="P31" s="118">
        <v>0</v>
      </c>
      <c r="Q31" s="118">
        <v>0</v>
      </c>
      <c r="R31" s="118">
        <v>0</v>
      </c>
      <c r="S31" s="118">
        <v>0</v>
      </c>
      <c r="T31" s="118">
        <v>0</v>
      </c>
      <c r="U31" s="118">
        <v>0</v>
      </c>
      <c r="V31" s="118">
        <v>0</v>
      </c>
      <c r="W31" s="118">
        <v>0</v>
      </c>
      <c r="X31" s="118">
        <v>0</v>
      </c>
      <c r="Y31" s="118">
        <v>578.3</v>
      </c>
      <c r="Z31" s="118">
        <v>0</v>
      </c>
      <c r="AA31" s="118">
        <v>0</v>
      </c>
      <c r="AB31" s="118">
        <v>0</v>
      </c>
      <c r="AC31" s="118">
        <v>0</v>
      </c>
      <c r="AD31" s="118">
        <v>564.7</v>
      </c>
      <c r="AE31" s="118">
        <v>0</v>
      </c>
      <c r="AF31" s="118">
        <v>0</v>
      </c>
      <c r="AG31" s="118">
        <v>580.7</v>
      </c>
      <c r="AH31" s="118">
        <v>0</v>
      </c>
      <c r="AI31" s="118">
        <v>0</v>
      </c>
      <c r="AJ31" s="118">
        <v>0</v>
      </c>
      <c r="AK31" s="118">
        <v>0</v>
      </c>
      <c r="AL31" s="118">
        <v>0</v>
      </c>
      <c r="AM31" s="118">
        <v>0</v>
      </c>
      <c r="AN31" s="118">
        <v>0</v>
      </c>
      <c r="AO31" s="118">
        <v>564.6</v>
      </c>
      <c r="AP31" s="118">
        <v>0</v>
      </c>
      <c r="AQ31" s="118">
        <v>0</v>
      </c>
      <c r="AR31" s="118">
        <v>571</v>
      </c>
      <c r="AS31" s="118">
        <v>0</v>
      </c>
      <c r="AT31" s="118">
        <v>0</v>
      </c>
      <c r="AU31" s="118">
        <v>0</v>
      </c>
      <c r="AV31" s="118">
        <v>0</v>
      </c>
      <c r="AW31" s="118">
        <v>0</v>
      </c>
      <c r="AX31" s="118">
        <v>567.2</v>
      </c>
      <c r="AY31" s="118">
        <v>0</v>
      </c>
      <c r="AZ31" s="118">
        <v>0</v>
      </c>
      <c r="BA31" s="118">
        <v>0</v>
      </c>
      <c r="BB31" s="118">
        <v>0</v>
      </c>
      <c r="BC31" s="118">
        <v>0</v>
      </c>
      <c r="BD31" s="118">
        <v>0</v>
      </c>
      <c r="BE31" s="118">
        <v>0</v>
      </c>
      <c r="BF31" s="118">
        <v>0</v>
      </c>
      <c r="BG31" s="118">
        <v>0</v>
      </c>
      <c r="BH31" s="118">
        <v>0</v>
      </c>
      <c r="BI31" s="118">
        <v>0</v>
      </c>
      <c r="BJ31" s="118">
        <v>0</v>
      </c>
      <c r="BK31" s="118">
        <v>0</v>
      </c>
      <c r="BL31" s="118">
        <v>0</v>
      </c>
      <c r="BM31" s="118">
        <v>570.2</v>
      </c>
      <c r="BN31" s="118">
        <v>0</v>
      </c>
      <c r="BO31" s="118">
        <v>0</v>
      </c>
      <c r="BP31" s="118">
        <v>0</v>
      </c>
      <c r="BQ31" s="118">
        <v>0</v>
      </c>
      <c r="BR31" s="118">
        <v>0</v>
      </c>
      <c r="BS31" s="118">
        <v>0</v>
      </c>
      <c r="BT31" s="118">
        <v>0</v>
      </c>
      <c r="BU31" s="196">
        <v>0</v>
      </c>
      <c r="BV31" s="191">
        <v>561</v>
      </c>
      <c r="BW31" s="118">
        <v>0</v>
      </c>
      <c r="BX31" s="118">
        <v>0</v>
      </c>
      <c r="BY31" s="118">
        <v>0</v>
      </c>
      <c r="BZ31" s="118">
        <v>564.6</v>
      </c>
      <c r="CA31" s="118">
        <v>561.3</v>
      </c>
      <c r="CB31" s="118">
        <v>0</v>
      </c>
      <c r="CC31" s="118">
        <v>0</v>
      </c>
      <c r="CD31" s="118">
        <v>0</v>
      </c>
      <c r="CE31" s="118">
        <v>0</v>
      </c>
      <c r="CF31" s="118">
        <v>0</v>
      </c>
      <c r="CG31" s="118">
        <v>0</v>
      </c>
      <c r="CH31" s="118">
        <v>0</v>
      </c>
      <c r="CI31" s="118">
        <v>581.7</v>
      </c>
      <c r="CJ31" s="118">
        <v>0</v>
      </c>
      <c r="CK31" s="118">
        <v>0</v>
      </c>
      <c r="CL31" s="118">
        <v>0</v>
      </c>
      <c r="CM31" s="118">
        <v>0</v>
      </c>
      <c r="CN31" s="118">
        <v>0</v>
      </c>
      <c r="CO31" s="118">
        <v>0</v>
      </c>
      <c r="CP31" s="178">
        <v>0</v>
      </c>
    </row>
    <row r="32" spans="1:94" ht="12.75">
      <c r="A32" s="15">
        <f t="shared" si="0"/>
        <v>19</v>
      </c>
      <c r="B32" s="27" t="s">
        <v>110</v>
      </c>
      <c r="C32" s="136">
        <v>1687</v>
      </c>
      <c r="D32" s="28" t="s">
        <v>120</v>
      </c>
      <c r="E32" s="116">
        <f>MAX(O32:AX32)</f>
        <v>583</v>
      </c>
      <c r="F32" s="18" t="str">
        <f>VLOOKUP(E32,TabelaD!$A$3:$B$256,2,TRUE)</f>
        <v>Não</v>
      </c>
      <c r="G32" s="115">
        <f>LARGE(O32:CP32,1)</f>
        <v>583</v>
      </c>
      <c r="H32" s="115">
        <f>LARGE(O32:CP32,2)</f>
        <v>577.6</v>
      </c>
      <c r="I32" s="115">
        <f>LARGE(O32:CP32,3)</f>
        <v>575.9</v>
      </c>
      <c r="J32" s="115">
        <f>LARGE(O32:CP32,4)</f>
        <v>570.9</v>
      </c>
      <c r="K32" s="115">
        <f>LARGE(O32:CP32,5)</f>
        <v>570.2</v>
      </c>
      <c r="L32" s="123">
        <f>SUM(G32:K32)</f>
        <v>2877.6000000000004</v>
      </c>
      <c r="M32" s="115">
        <f>L32/5</f>
        <v>575.5200000000001</v>
      </c>
      <c r="N32" s="22"/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567.5</v>
      </c>
      <c r="AA32" s="118">
        <v>0</v>
      </c>
      <c r="AB32" s="118">
        <v>583</v>
      </c>
      <c r="AC32" s="118">
        <v>0</v>
      </c>
      <c r="AD32" s="118">
        <v>0</v>
      </c>
      <c r="AE32" s="118">
        <v>0</v>
      </c>
      <c r="AF32" s="118">
        <v>0</v>
      </c>
      <c r="AG32" s="118">
        <v>0</v>
      </c>
      <c r="AH32" s="118">
        <v>0</v>
      </c>
      <c r="AI32" s="118">
        <v>0</v>
      </c>
      <c r="AJ32" s="118">
        <v>0</v>
      </c>
      <c r="AK32" s="118">
        <v>0</v>
      </c>
      <c r="AL32" s="118">
        <v>0</v>
      </c>
      <c r="AM32" s="118">
        <v>0</v>
      </c>
      <c r="AN32" s="118">
        <v>0</v>
      </c>
      <c r="AO32" s="118">
        <v>0</v>
      </c>
      <c r="AP32" s="118">
        <v>0</v>
      </c>
      <c r="AQ32" s="118">
        <v>0</v>
      </c>
      <c r="AR32" s="118">
        <v>0</v>
      </c>
      <c r="AS32" s="118">
        <v>0</v>
      </c>
      <c r="AT32" s="118">
        <v>0</v>
      </c>
      <c r="AU32" s="118">
        <v>0</v>
      </c>
      <c r="AV32" s="118">
        <v>0</v>
      </c>
      <c r="AW32" s="118">
        <v>0</v>
      </c>
      <c r="AX32" s="118">
        <v>0</v>
      </c>
      <c r="AY32" s="118">
        <v>0</v>
      </c>
      <c r="AZ32" s="118">
        <v>0</v>
      </c>
      <c r="BA32" s="118">
        <v>0</v>
      </c>
      <c r="BB32" s="118">
        <v>0</v>
      </c>
      <c r="BC32" s="118">
        <v>0</v>
      </c>
      <c r="BD32" s="118">
        <v>0</v>
      </c>
      <c r="BE32" s="118">
        <v>0</v>
      </c>
      <c r="BF32" s="118">
        <v>0</v>
      </c>
      <c r="BG32" s="118">
        <v>0</v>
      </c>
      <c r="BH32" s="118">
        <v>0</v>
      </c>
      <c r="BI32" s="118">
        <v>0</v>
      </c>
      <c r="BJ32" s="118">
        <v>0</v>
      </c>
      <c r="BK32" s="118">
        <v>0</v>
      </c>
      <c r="BL32" s="118">
        <v>0</v>
      </c>
      <c r="BM32" s="118">
        <v>560.8</v>
      </c>
      <c r="BN32" s="118">
        <v>0</v>
      </c>
      <c r="BO32" s="118">
        <v>0</v>
      </c>
      <c r="BP32" s="118">
        <v>0</v>
      </c>
      <c r="BQ32" s="118">
        <v>0</v>
      </c>
      <c r="BR32" s="118">
        <v>0</v>
      </c>
      <c r="BS32" s="118">
        <v>577.6</v>
      </c>
      <c r="BT32" s="118">
        <v>575.9</v>
      </c>
      <c r="BU32" s="196">
        <v>0</v>
      </c>
      <c r="BV32" s="191">
        <v>0</v>
      </c>
      <c r="BW32" s="118">
        <v>0</v>
      </c>
      <c r="BX32" s="118">
        <v>0</v>
      </c>
      <c r="BY32" s="118">
        <v>0</v>
      </c>
      <c r="BZ32" s="118">
        <v>0</v>
      </c>
      <c r="CA32" s="118">
        <v>570.2</v>
      </c>
      <c r="CB32" s="118">
        <v>565.8</v>
      </c>
      <c r="CC32" s="118">
        <v>0</v>
      </c>
      <c r="CD32" s="118">
        <v>0</v>
      </c>
      <c r="CE32" s="118">
        <v>0</v>
      </c>
      <c r="CF32" s="118">
        <v>0</v>
      </c>
      <c r="CG32" s="118">
        <v>0</v>
      </c>
      <c r="CH32" s="118">
        <v>0</v>
      </c>
      <c r="CI32" s="118">
        <v>0</v>
      </c>
      <c r="CJ32" s="118">
        <v>569.9</v>
      </c>
      <c r="CK32" s="118">
        <v>0</v>
      </c>
      <c r="CL32" s="118">
        <v>0</v>
      </c>
      <c r="CM32" s="118">
        <v>570.9</v>
      </c>
      <c r="CN32" s="118">
        <v>0</v>
      </c>
      <c r="CO32" s="118">
        <v>0</v>
      </c>
      <c r="CP32" s="178">
        <v>0</v>
      </c>
    </row>
    <row r="33" spans="1:94" ht="12.75">
      <c r="A33" s="15">
        <f t="shared" si="0"/>
        <v>20</v>
      </c>
      <c r="B33" s="27" t="s">
        <v>221</v>
      </c>
      <c r="C33" s="139">
        <v>15661</v>
      </c>
      <c r="D33" s="28" t="s">
        <v>140</v>
      </c>
      <c r="E33" s="116">
        <f>MAX(O33:AX33)</f>
        <v>582.9</v>
      </c>
      <c r="F33" s="18" t="str">
        <f>VLOOKUP(E33,TabelaD!$A$3:$B$256,2,TRUE)</f>
        <v>Não</v>
      </c>
      <c r="G33" s="115">
        <f>LARGE(O33:CP33,1)</f>
        <v>582.9</v>
      </c>
      <c r="H33" s="115">
        <f>LARGE(O33:CP33,2)</f>
        <v>582.2</v>
      </c>
      <c r="I33" s="115">
        <f>LARGE(O33:CP33,3)</f>
        <v>572.1</v>
      </c>
      <c r="J33" s="115">
        <f>LARGE(O33:CP33,4)</f>
        <v>567</v>
      </c>
      <c r="K33" s="115">
        <f>LARGE(O33:CP33,5)</f>
        <v>564.1</v>
      </c>
      <c r="L33" s="123">
        <f>SUM(G33:K33)</f>
        <v>2868.2999999999997</v>
      </c>
      <c r="M33" s="115">
        <f>L33/5</f>
        <v>573.66</v>
      </c>
      <c r="N33" s="22"/>
      <c r="O33" s="118">
        <v>0</v>
      </c>
      <c r="P33" s="118">
        <v>0</v>
      </c>
      <c r="Q33" s="118">
        <v>0</v>
      </c>
      <c r="R33" s="118">
        <v>0</v>
      </c>
      <c r="S33" s="118">
        <v>0</v>
      </c>
      <c r="T33" s="118">
        <v>0</v>
      </c>
      <c r="U33" s="118">
        <v>0</v>
      </c>
      <c r="V33" s="118">
        <v>0</v>
      </c>
      <c r="W33" s="118">
        <v>0</v>
      </c>
      <c r="X33" s="118">
        <v>0</v>
      </c>
      <c r="Y33" s="118">
        <v>572.1</v>
      </c>
      <c r="Z33" s="118">
        <v>0</v>
      </c>
      <c r="AA33" s="118">
        <v>0</v>
      </c>
      <c r="AB33" s="118">
        <v>0</v>
      </c>
      <c r="AC33" s="118">
        <v>0</v>
      </c>
      <c r="AD33" s="118">
        <v>0</v>
      </c>
      <c r="AE33" s="118">
        <v>0</v>
      </c>
      <c r="AF33" s="118">
        <v>0</v>
      </c>
      <c r="AG33" s="118">
        <v>0</v>
      </c>
      <c r="AH33" s="118">
        <v>0</v>
      </c>
      <c r="AI33" s="118">
        <v>0</v>
      </c>
      <c r="AJ33" s="118">
        <v>0</v>
      </c>
      <c r="AK33" s="118">
        <v>0</v>
      </c>
      <c r="AL33" s="118">
        <v>0</v>
      </c>
      <c r="AM33" s="118">
        <v>0</v>
      </c>
      <c r="AN33" s="118">
        <v>0</v>
      </c>
      <c r="AO33" s="118">
        <v>564.1</v>
      </c>
      <c r="AP33" s="118">
        <v>0</v>
      </c>
      <c r="AQ33" s="118">
        <v>0</v>
      </c>
      <c r="AR33" s="118">
        <v>0</v>
      </c>
      <c r="AS33" s="118">
        <v>0</v>
      </c>
      <c r="AT33" s="118">
        <v>0</v>
      </c>
      <c r="AU33" s="118">
        <v>0</v>
      </c>
      <c r="AV33" s="118">
        <v>0</v>
      </c>
      <c r="AW33" s="118">
        <v>0</v>
      </c>
      <c r="AX33" s="118">
        <v>582.9</v>
      </c>
      <c r="AY33" s="118">
        <v>0</v>
      </c>
      <c r="AZ33" s="118">
        <v>0</v>
      </c>
      <c r="BA33" s="118">
        <v>0</v>
      </c>
      <c r="BB33" s="118">
        <v>0</v>
      </c>
      <c r="BC33" s="118">
        <v>0</v>
      </c>
      <c r="BD33" s="118">
        <v>0</v>
      </c>
      <c r="BE33" s="118">
        <v>0</v>
      </c>
      <c r="BF33" s="118">
        <v>0</v>
      </c>
      <c r="BG33" s="118">
        <v>0</v>
      </c>
      <c r="BH33" s="118">
        <v>0</v>
      </c>
      <c r="BI33" s="118">
        <v>0</v>
      </c>
      <c r="BJ33" s="118">
        <v>0</v>
      </c>
      <c r="BK33" s="118">
        <v>0</v>
      </c>
      <c r="BL33" s="118">
        <v>0</v>
      </c>
      <c r="BM33" s="118">
        <v>0</v>
      </c>
      <c r="BN33" s="118">
        <v>0</v>
      </c>
      <c r="BO33" s="118">
        <v>0</v>
      </c>
      <c r="BP33" s="118">
        <v>0</v>
      </c>
      <c r="BQ33" s="118">
        <v>0</v>
      </c>
      <c r="BR33" s="118">
        <v>0</v>
      </c>
      <c r="BS33" s="118">
        <v>0</v>
      </c>
      <c r="BT33" s="118">
        <v>0</v>
      </c>
      <c r="BU33" s="196">
        <v>0</v>
      </c>
      <c r="BV33" s="191">
        <v>567</v>
      </c>
      <c r="BW33" s="118">
        <v>0</v>
      </c>
      <c r="BX33" s="118">
        <v>0</v>
      </c>
      <c r="BY33" s="118">
        <v>0</v>
      </c>
      <c r="BZ33" s="118">
        <v>582.2</v>
      </c>
      <c r="CA33" s="118">
        <v>0</v>
      </c>
      <c r="CB33" s="118">
        <v>0</v>
      </c>
      <c r="CC33" s="118">
        <v>0</v>
      </c>
      <c r="CD33" s="118">
        <v>0</v>
      </c>
      <c r="CE33" s="118">
        <v>0</v>
      </c>
      <c r="CF33" s="118">
        <v>0</v>
      </c>
      <c r="CG33" s="118">
        <v>0</v>
      </c>
      <c r="CH33" s="118">
        <v>0</v>
      </c>
      <c r="CI33" s="118">
        <v>0</v>
      </c>
      <c r="CJ33" s="118">
        <v>0</v>
      </c>
      <c r="CK33" s="118">
        <v>0</v>
      </c>
      <c r="CL33" s="118">
        <v>0</v>
      </c>
      <c r="CM33" s="118">
        <v>0</v>
      </c>
      <c r="CN33" s="118">
        <v>0</v>
      </c>
      <c r="CO33" s="118">
        <v>0</v>
      </c>
      <c r="CP33" s="178">
        <v>0</v>
      </c>
    </row>
    <row r="34" spans="1:94" ht="12.75">
      <c r="A34" s="15">
        <f t="shared" si="0"/>
        <v>21</v>
      </c>
      <c r="B34" s="24" t="s">
        <v>195</v>
      </c>
      <c r="C34" s="135">
        <v>15139</v>
      </c>
      <c r="D34" s="25" t="s">
        <v>46</v>
      </c>
      <c r="E34" s="116">
        <f>MAX(O34:AX34)</f>
        <v>565.8</v>
      </c>
      <c r="F34" s="18" t="str">
        <f>VLOOKUP(E34,TabelaD!$A$3:$B$256,2,TRUE)</f>
        <v>Não</v>
      </c>
      <c r="G34" s="115">
        <f>LARGE(O34:CP34,1)</f>
        <v>574.8</v>
      </c>
      <c r="H34" s="115">
        <f>LARGE(O34:CP34,2)</f>
        <v>573.9</v>
      </c>
      <c r="I34" s="115">
        <f>LARGE(O34:CP34,3)</f>
        <v>573.3</v>
      </c>
      <c r="J34" s="115">
        <f>LARGE(O34:CP34,4)</f>
        <v>571</v>
      </c>
      <c r="K34" s="115">
        <f>LARGE(O34:CP34,5)</f>
        <v>570.4</v>
      </c>
      <c r="L34" s="123">
        <f>SUM(G34:K34)</f>
        <v>2863.4</v>
      </c>
      <c r="M34" s="115">
        <f>L34/5</f>
        <v>572.6800000000001</v>
      </c>
      <c r="N34" s="22"/>
      <c r="O34" s="118">
        <v>0</v>
      </c>
      <c r="P34" s="118">
        <v>0</v>
      </c>
      <c r="Q34" s="118">
        <v>0</v>
      </c>
      <c r="R34" s="118">
        <v>0</v>
      </c>
      <c r="S34" s="118">
        <v>549.5</v>
      </c>
      <c r="T34" s="118">
        <v>0</v>
      </c>
      <c r="U34" s="118">
        <v>0</v>
      </c>
      <c r="V34" s="118">
        <v>0</v>
      </c>
      <c r="W34" s="118">
        <v>0</v>
      </c>
      <c r="X34" s="118">
        <v>0</v>
      </c>
      <c r="Y34" s="118">
        <v>0</v>
      </c>
      <c r="Z34" s="118">
        <v>0</v>
      </c>
      <c r="AA34" s="118">
        <v>0</v>
      </c>
      <c r="AB34" s="118">
        <v>565.8</v>
      </c>
      <c r="AC34" s="118">
        <v>0</v>
      </c>
      <c r="AD34" s="118">
        <v>0</v>
      </c>
      <c r="AE34" s="118">
        <v>0</v>
      </c>
      <c r="AF34" s="118">
        <v>0</v>
      </c>
      <c r="AG34" s="118">
        <v>0</v>
      </c>
      <c r="AH34" s="118">
        <v>0</v>
      </c>
      <c r="AI34" s="118">
        <v>0</v>
      </c>
      <c r="AJ34" s="118">
        <v>0</v>
      </c>
      <c r="AK34" s="118">
        <v>0</v>
      </c>
      <c r="AL34" s="118">
        <v>0</v>
      </c>
      <c r="AM34" s="118">
        <v>0</v>
      </c>
      <c r="AN34" s="118">
        <v>0</v>
      </c>
      <c r="AO34" s="118">
        <v>0</v>
      </c>
      <c r="AP34" s="118">
        <v>0</v>
      </c>
      <c r="AQ34" s="118">
        <v>0</v>
      </c>
      <c r="AR34" s="118">
        <v>0</v>
      </c>
      <c r="AS34" s="118">
        <v>0</v>
      </c>
      <c r="AT34" s="118">
        <v>0</v>
      </c>
      <c r="AU34" s="118">
        <v>0</v>
      </c>
      <c r="AV34" s="118">
        <v>0</v>
      </c>
      <c r="AW34" s="118">
        <v>0</v>
      </c>
      <c r="AX34" s="118">
        <v>0</v>
      </c>
      <c r="AY34" s="118">
        <v>0</v>
      </c>
      <c r="AZ34" s="118">
        <v>0</v>
      </c>
      <c r="BA34" s="118">
        <v>0</v>
      </c>
      <c r="BB34" s="118">
        <v>0</v>
      </c>
      <c r="BC34" s="118">
        <v>0</v>
      </c>
      <c r="BD34" s="118">
        <v>0</v>
      </c>
      <c r="BE34" s="118">
        <v>0</v>
      </c>
      <c r="BF34" s="118">
        <v>574.8</v>
      </c>
      <c r="BG34" s="118">
        <v>0</v>
      </c>
      <c r="BH34" s="118">
        <v>0</v>
      </c>
      <c r="BI34" s="118">
        <v>0</v>
      </c>
      <c r="BJ34" s="118">
        <v>0</v>
      </c>
      <c r="BK34" s="118">
        <v>573.3</v>
      </c>
      <c r="BL34" s="118">
        <v>0</v>
      </c>
      <c r="BM34" s="118">
        <v>556.9</v>
      </c>
      <c r="BN34" s="118">
        <v>0</v>
      </c>
      <c r="BO34" s="118">
        <v>568.1</v>
      </c>
      <c r="BP34" s="118">
        <v>0</v>
      </c>
      <c r="BQ34" s="118">
        <v>0</v>
      </c>
      <c r="BR34" s="118">
        <v>0</v>
      </c>
      <c r="BS34" s="118">
        <v>554.2</v>
      </c>
      <c r="BT34" s="118">
        <v>570.4</v>
      </c>
      <c r="BU34" s="196">
        <v>0</v>
      </c>
      <c r="BV34" s="191">
        <v>573.9</v>
      </c>
      <c r="BW34" s="118">
        <v>0</v>
      </c>
      <c r="BX34" s="118">
        <v>0</v>
      </c>
      <c r="BY34" s="118">
        <v>0</v>
      </c>
      <c r="BZ34" s="118">
        <v>566.8</v>
      </c>
      <c r="CA34" s="118">
        <v>571</v>
      </c>
      <c r="CB34" s="118">
        <v>568.4</v>
      </c>
      <c r="CC34" s="118">
        <v>0</v>
      </c>
      <c r="CD34" s="118">
        <v>0</v>
      </c>
      <c r="CE34" s="118">
        <v>559.6</v>
      </c>
      <c r="CF34" s="118">
        <v>0</v>
      </c>
      <c r="CG34" s="118">
        <v>0</v>
      </c>
      <c r="CH34" s="118">
        <v>0</v>
      </c>
      <c r="CI34" s="118">
        <v>0</v>
      </c>
      <c r="CJ34" s="118">
        <v>556.5</v>
      </c>
      <c r="CK34" s="118">
        <v>0</v>
      </c>
      <c r="CL34" s="118">
        <v>0</v>
      </c>
      <c r="CM34" s="118">
        <v>563.3</v>
      </c>
      <c r="CN34" s="118">
        <v>0</v>
      </c>
      <c r="CO34" s="118">
        <v>0</v>
      </c>
      <c r="CP34" s="178">
        <v>0</v>
      </c>
    </row>
    <row r="35" spans="1:94" ht="12.75">
      <c r="A35" s="15">
        <f t="shared" si="0"/>
        <v>22</v>
      </c>
      <c r="B35" s="27" t="s">
        <v>28</v>
      </c>
      <c r="C35" s="136">
        <v>1807</v>
      </c>
      <c r="D35" s="28" t="s">
        <v>120</v>
      </c>
      <c r="E35" s="116">
        <f>MAX(O35:AX35)</f>
        <v>571</v>
      </c>
      <c r="F35" s="18" t="str">
        <f>VLOOKUP(E35,TabelaD!$A$3:$B$256,2,TRUE)</f>
        <v>Não</v>
      </c>
      <c r="G35" s="115">
        <f>LARGE(O35:CP35,1)</f>
        <v>577.2</v>
      </c>
      <c r="H35" s="115">
        <f>LARGE(O35:CP35,2)</f>
        <v>573</v>
      </c>
      <c r="I35" s="115">
        <f>LARGE(O35:CP35,3)</f>
        <v>571</v>
      </c>
      <c r="J35" s="115">
        <f>LARGE(O35:CP35,4)</f>
        <v>568.7</v>
      </c>
      <c r="K35" s="115">
        <f>LARGE(O35:CP35,5)</f>
        <v>568</v>
      </c>
      <c r="L35" s="123">
        <f>SUM(G35:K35)</f>
        <v>2857.9</v>
      </c>
      <c r="M35" s="115">
        <f>L35/5</f>
        <v>571.58</v>
      </c>
      <c r="N35" s="22"/>
      <c r="O35" s="118">
        <v>566.9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  <c r="U35" s="118">
        <v>0</v>
      </c>
      <c r="V35" s="118">
        <v>0</v>
      </c>
      <c r="W35" s="118">
        <v>0</v>
      </c>
      <c r="X35" s="118">
        <v>0</v>
      </c>
      <c r="Y35" s="118">
        <v>571</v>
      </c>
      <c r="Z35" s="118">
        <v>0</v>
      </c>
      <c r="AA35" s="118">
        <v>0</v>
      </c>
      <c r="AB35" s="118">
        <v>0</v>
      </c>
      <c r="AC35" s="118">
        <v>0</v>
      </c>
      <c r="AD35" s="118">
        <v>0</v>
      </c>
      <c r="AE35" s="118">
        <v>0</v>
      </c>
      <c r="AF35" s="118">
        <v>0</v>
      </c>
      <c r="AG35" s="118">
        <v>565.3</v>
      </c>
      <c r="AH35" s="118">
        <v>0</v>
      </c>
      <c r="AI35" s="118">
        <v>0</v>
      </c>
      <c r="AJ35" s="118">
        <v>0</v>
      </c>
      <c r="AK35" s="118">
        <v>0</v>
      </c>
      <c r="AL35" s="118">
        <v>0</v>
      </c>
      <c r="AM35" s="118">
        <v>0</v>
      </c>
      <c r="AN35" s="118">
        <v>0</v>
      </c>
      <c r="AO35" s="118">
        <v>0</v>
      </c>
      <c r="AP35" s="118">
        <v>0</v>
      </c>
      <c r="AQ35" s="118">
        <v>0</v>
      </c>
      <c r="AR35" s="118">
        <v>568</v>
      </c>
      <c r="AS35" s="118">
        <v>0</v>
      </c>
      <c r="AT35" s="118">
        <v>0</v>
      </c>
      <c r="AU35" s="118">
        <v>0</v>
      </c>
      <c r="AV35" s="118">
        <v>0</v>
      </c>
      <c r="AW35" s="118">
        <v>0</v>
      </c>
      <c r="AX35" s="118">
        <v>567.2</v>
      </c>
      <c r="AY35" s="118">
        <v>0</v>
      </c>
      <c r="AZ35" s="118">
        <v>0</v>
      </c>
      <c r="BA35" s="118">
        <v>0</v>
      </c>
      <c r="BB35" s="118">
        <v>0</v>
      </c>
      <c r="BC35" s="118">
        <v>0</v>
      </c>
      <c r="BD35" s="118">
        <v>0</v>
      </c>
      <c r="BE35" s="118">
        <v>0</v>
      </c>
      <c r="BF35" s="118">
        <v>0</v>
      </c>
      <c r="BG35" s="118">
        <v>0</v>
      </c>
      <c r="BH35" s="118">
        <v>0</v>
      </c>
      <c r="BI35" s="118">
        <v>0</v>
      </c>
      <c r="BJ35" s="118">
        <v>0</v>
      </c>
      <c r="BK35" s="118">
        <v>0</v>
      </c>
      <c r="BL35" s="118">
        <v>0</v>
      </c>
      <c r="BM35" s="118">
        <v>573</v>
      </c>
      <c r="BN35" s="118">
        <v>0</v>
      </c>
      <c r="BO35" s="118">
        <v>0</v>
      </c>
      <c r="BP35" s="118">
        <v>0</v>
      </c>
      <c r="BQ35" s="118">
        <v>0</v>
      </c>
      <c r="BR35" s="118">
        <v>0</v>
      </c>
      <c r="BS35" s="118">
        <v>0</v>
      </c>
      <c r="BT35" s="118">
        <v>577.2</v>
      </c>
      <c r="BU35" s="196">
        <v>0</v>
      </c>
      <c r="BV35" s="191">
        <v>568.7</v>
      </c>
      <c r="BW35" s="118">
        <v>0</v>
      </c>
      <c r="BX35" s="118">
        <v>0</v>
      </c>
      <c r="BY35" s="118">
        <v>0</v>
      </c>
      <c r="BZ35" s="118">
        <v>567.8</v>
      </c>
      <c r="CA35" s="118">
        <v>562</v>
      </c>
      <c r="CB35" s="118">
        <v>0</v>
      </c>
      <c r="CC35" s="118">
        <v>0</v>
      </c>
      <c r="CD35" s="118">
        <v>0</v>
      </c>
      <c r="CE35" s="118">
        <v>0</v>
      </c>
      <c r="CF35" s="118">
        <v>0</v>
      </c>
      <c r="CG35" s="118">
        <v>0</v>
      </c>
      <c r="CH35" s="118">
        <v>0</v>
      </c>
      <c r="CI35" s="118">
        <v>0</v>
      </c>
      <c r="CJ35" s="118">
        <v>0</v>
      </c>
      <c r="CK35" s="118">
        <v>0</v>
      </c>
      <c r="CL35" s="118">
        <v>0</v>
      </c>
      <c r="CM35" s="118">
        <v>555.1</v>
      </c>
      <c r="CN35" s="118">
        <v>0</v>
      </c>
      <c r="CO35" s="118">
        <v>0</v>
      </c>
      <c r="CP35" s="178">
        <v>0</v>
      </c>
    </row>
    <row r="36" spans="1:94" ht="12.75">
      <c r="A36" s="15">
        <f t="shared" si="0"/>
        <v>23</v>
      </c>
      <c r="B36" s="24" t="s">
        <v>102</v>
      </c>
      <c r="C36" s="135">
        <v>9289</v>
      </c>
      <c r="D36" s="25" t="s">
        <v>34</v>
      </c>
      <c r="E36" s="116">
        <f>MAX(O36:AX36)</f>
        <v>569.9</v>
      </c>
      <c r="F36" s="18" t="str">
        <f>VLOOKUP(E36,TabelaD!$A$3:$B$256,2,TRUE)</f>
        <v>Não</v>
      </c>
      <c r="G36" s="115">
        <f>LARGE(O36:CP36,1)</f>
        <v>570.6</v>
      </c>
      <c r="H36" s="115">
        <f>LARGE(O36:CP36,2)</f>
        <v>569.9</v>
      </c>
      <c r="I36" s="115">
        <f>LARGE(O36:CP36,3)</f>
        <v>566</v>
      </c>
      <c r="J36" s="115">
        <f>LARGE(O36:CP36,4)</f>
        <v>564.2</v>
      </c>
      <c r="K36" s="115">
        <f>LARGE(O36:CP36,5)</f>
        <v>561.4</v>
      </c>
      <c r="L36" s="123">
        <f>SUM(G36:K36)</f>
        <v>2832.1</v>
      </c>
      <c r="M36" s="115">
        <f>L36/5</f>
        <v>566.42</v>
      </c>
      <c r="N36" s="22"/>
      <c r="O36" s="118">
        <v>0</v>
      </c>
      <c r="P36" s="118">
        <v>569.9</v>
      </c>
      <c r="Q36" s="118">
        <v>0</v>
      </c>
      <c r="R36" s="118">
        <v>555.7</v>
      </c>
      <c r="S36" s="118">
        <v>0</v>
      </c>
      <c r="T36" s="118">
        <v>0</v>
      </c>
      <c r="U36" s="118">
        <v>0</v>
      </c>
      <c r="V36" s="118">
        <v>0</v>
      </c>
      <c r="W36" s="118">
        <v>0</v>
      </c>
      <c r="X36" s="118">
        <v>0</v>
      </c>
      <c r="Y36" s="118">
        <v>0</v>
      </c>
      <c r="Z36" s="118">
        <v>0</v>
      </c>
      <c r="AA36" s="118">
        <v>0</v>
      </c>
      <c r="AB36" s="118">
        <v>0</v>
      </c>
      <c r="AC36" s="118">
        <v>0</v>
      </c>
      <c r="AD36" s="118">
        <v>0</v>
      </c>
      <c r="AE36" s="118">
        <v>0</v>
      </c>
      <c r="AF36" s="118">
        <v>0</v>
      </c>
      <c r="AG36" s="118">
        <v>0</v>
      </c>
      <c r="AH36" s="118">
        <v>0</v>
      </c>
      <c r="AI36" s="118">
        <v>0</v>
      </c>
      <c r="AJ36" s="118">
        <v>0</v>
      </c>
      <c r="AK36" s="118">
        <v>0</v>
      </c>
      <c r="AL36" s="118">
        <v>0</v>
      </c>
      <c r="AM36" s="118">
        <v>0</v>
      </c>
      <c r="AN36" s="118">
        <v>0</v>
      </c>
      <c r="AO36" s="118">
        <v>0</v>
      </c>
      <c r="AP36" s="118">
        <v>0</v>
      </c>
      <c r="AQ36" s="118">
        <v>0</v>
      </c>
      <c r="AR36" s="118">
        <v>0</v>
      </c>
      <c r="AS36" s="118">
        <v>0</v>
      </c>
      <c r="AT36" s="118">
        <v>0</v>
      </c>
      <c r="AU36" s="118">
        <v>0</v>
      </c>
      <c r="AV36" s="118">
        <v>0</v>
      </c>
      <c r="AW36" s="118">
        <v>0</v>
      </c>
      <c r="AX36" s="118">
        <v>0</v>
      </c>
      <c r="AY36" s="118">
        <v>566</v>
      </c>
      <c r="AZ36" s="118">
        <v>0</v>
      </c>
      <c r="BA36" s="118">
        <v>561.4</v>
      </c>
      <c r="BB36" s="118">
        <v>0</v>
      </c>
      <c r="BC36" s="118">
        <v>0</v>
      </c>
      <c r="BD36" s="118">
        <v>0</v>
      </c>
      <c r="BE36" s="118">
        <v>0</v>
      </c>
      <c r="BF36" s="118">
        <v>0</v>
      </c>
      <c r="BG36" s="118">
        <v>0</v>
      </c>
      <c r="BH36" s="118">
        <v>0</v>
      </c>
      <c r="BI36" s="118">
        <v>0</v>
      </c>
      <c r="BJ36" s="118">
        <v>0</v>
      </c>
      <c r="BK36" s="118">
        <v>0</v>
      </c>
      <c r="BL36" s="118">
        <v>0</v>
      </c>
      <c r="BM36" s="118">
        <v>0</v>
      </c>
      <c r="BN36" s="118">
        <v>0</v>
      </c>
      <c r="BO36" s="118">
        <v>0</v>
      </c>
      <c r="BP36" s="118">
        <v>0</v>
      </c>
      <c r="BQ36" s="118">
        <v>0</v>
      </c>
      <c r="BR36" s="118">
        <v>0</v>
      </c>
      <c r="BS36" s="118">
        <v>0</v>
      </c>
      <c r="BT36" s="118">
        <v>0</v>
      </c>
      <c r="BU36" s="196">
        <v>0</v>
      </c>
      <c r="BV36" s="191">
        <v>0</v>
      </c>
      <c r="BW36" s="118">
        <v>0</v>
      </c>
      <c r="BX36" s="118">
        <v>570.6</v>
      </c>
      <c r="BY36" s="118">
        <v>0</v>
      </c>
      <c r="BZ36" s="118">
        <v>0</v>
      </c>
      <c r="CA36" s="118">
        <v>556.7</v>
      </c>
      <c r="CB36" s="118">
        <v>0</v>
      </c>
      <c r="CC36" s="118">
        <v>0</v>
      </c>
      <c r="CD36" s="118">
        <v>0</v>
      </c>
      <c r="CE36" s="118">
        <v>0</v>
      </c>
      <c r="CF36" s="118">
        <v>0</v>
      </c>
      <c r="CG36" s="118">
        <v>564.2</v>
      </c>
      <c r="CH36" s="118">
        <v>0</v>
      </c>
      <c r="CI36" s="118">
        <v>0</v>
      </c>
      <c r="CJ36" s="118">
        <v>0</v>
      </c>
      <c r="CK36" s="118">
        <v>0</v>
      </c>
      <c r="CL36" s="118">
        <v>544.1</v>
      </c>
      <c r="CM36" s="118">
        <v>0</v>
      </c>
      <c r="CN36" s="118">
        <v>550.1</v>
      </c>
      <c r="CO36" s="118">
        <v>0</v>
      </c>
      <c r="CP36" s="178">
        <v>0</v>
      </c>
    </row>
    <row r="37" spans="1:94" ht="12.75">
      <c r="A37" s="15">
        <f t="shared" si="0"/>
        <v>24</v>
      </c>
      <c r="B37" s="156" t="s">
        <v>277</v>
      </c>
      <c r="C37" s="135">
        <v>10296</v>
      </c>
      <c r="D37" s="25" t="s">
        <v>275</v>
      </c>
      <c r="E37" s="116">
        <f>MAX(O37:AX37)</f>
        <v>565.9</v>
      </c>
      <c r="F37" s="18" t="str">
        <f>VLOOKUP(E37,TabelaD!$A$3:$B$256,2,TRUE)</f>
        <v>Não</v>
      </c>
      <c r="G37" s="115">
        <f>LARGE(O37:CP37,1)</f>
        <v>565.9</v>
      </c>
      <c r="H37" s="115">
        <f>LARGE(O37:CP37,2)</f>
        <v>564.7</v>
      </c>
      <c r="I37" s="115">
        <f>LARGE(O37:CP37,3)</f>
        <v>560.6</v>
      </c>
      <c r="J37" s="115">
        <f>LARGE(O37:CP37,4)</f>
        <v>560.5</v>
      </c>
      <c r="K37" s="115">
        <f>LARGE(O37:CP37,5)</f>
        <v>559.6</v>
      </c>
      <c r="L37" s="123">
        <f>SUM(G37:K37)</f>
        <v>2811.2999999999997</v>
      </c>
      <c r="M37" s="115">
        <f>L37/5</f>
        <v>562.26</v>
      </c>
      <c r="N37" s="22"/>
      <c r="O37" s="118">
        <v>559.6</v>
      </c>
      <c r="P37" s="118">
        <v>0</v>
      </c>
      <c r="Q37" s="118">
        <v>0</v>
      </c>
      <c r="R37" s="118">
        <v>0</v>
      </c>
      <c r="S37" s="118">
        <v>0</v>
      </c>
      <c r="T37" s="118">
        <v>0</v>
      </c>
      <c r="U37" s="118">
        <v>560.5</v>
      </c>
      <c r="V37" s="118">
        <v>0</v>
      </c>
      <c r="W37" s="118">
        <v>0</v>
      </c>
      <c r="X37" s="118">
        <v>0</v>
      </c>
      <c r="Y37" s="118">
        <v>0</v>
      </c>
      <c r="Z37" s="118">
        <v>0</v>
      </c>
      <c r="AA37" s="118">
        <v>0</v>
      </c>
      <c r="AB37" s="118">
        <v>0</v>
      </c>
      <c r="AC37" s="118">
        <v>0</v>
      </c>
      <c r="AD37" s="118">
        <v>0</v>
      </c>
      <c r="AE37" s="118">
        <v>0</v>
      </c>
      <c r="AF37" s="118">
        <v>0</v>
      </c>
      <c r="AG37" s="118">
        <v>0</v>
      </c>
      <c r="AH37" s="118">
        <v>0</v>
      </c>
      <c r="AI37" s="118">
        <v>0</v>
      </c>
      <c r="AJ37" s="118">
        <v>0</v>
      </c>
      <c r="AK37" s="118">
        <v>0</v>
      </c>
      <c r="AL37" s="118">
        <v>0</v>
      </c>
      <c r="AM37" s="118">
        <v>0</v>
      </c>
      <c r="AN37" s="118">
        <v>0</v>
      </c>
      <c r="AO37" s="118">
        <v>565.9</v>
      </c>
      <c r="AP37" s="118">
        <v>0</v>
      </c>
      <c r="AQ37" s="118">
        <v>0</v>
      </c>
      <c r="AR37" s="118">
        <v>0</v>
      </c>
      <c r="AS37" s="118">
        <v>0</v>
      </c>
      <c r="AT37" s="118">
        <v>0</v>
      </c>
      <c r="AU37" s="118">
        <v>556</v>
      </c>
      <c r="AV37" s="118">
        <v>0</v>
      </c>
      <c r="AW37" s="118">
        <v>0</v>
      </c>
      <c r="AX37" s="118">
        <v>0</v>
      </c>
      <c r="AY37" s="118">
        <v>0</v>
      </c>
      <c r="AZ37" s="118">
        <v>0</v>
      </c>
      <c r="BA37" s="118">
        <v>0</v>
      </c>
      <c r="BB37" s="118">
        <v>560.6</v>
      </c>
      <c r="BC37" s="118">
        <v>0</v>
      </c>
      <c r="BD37" s="118">
        <v>0</v>
      </c>
      <c r="BE37" s="118">
        <v>0</v>
      </c>
      <c r="BF37" s="118">
        <v>0</v>
      </c>
      <c r="BG37" s="118">
        <v>564.7</v>
      </c>
      <c r="BH37" s="118">
        <v>0</v>
      </c>
      <c r="BI37" s="118">
        <v>0</v>
      </c>
      <c r="BJ37" s="118">
        <v>0</v>
      </c>
      <c r="BK37" s="118">
        <v>0</v>
      </c>
      <c r="BL37" s="118">
        <v>0</v>
      </c>
      <c r="BM37" s="118">
        <v>0</v>
      </c>
      <c r="BN37" s="118">
        <v>0</v>
      </c>
      <c r="BO37" s="118">
        <v>0</v>
      </c>
      <c r="BP37" s="118">
        <v>0</v>
      </c>
      <c r="BQ37" s="118">
        <v>0</v>
      </c>
      <c r="BR37" s="118">
        <v>0</v>
      </c>
      <c r="BS37" s="118">
        <v>0</v>
      </c>
      <c r="BT37" s="118">
        <v>0</v>
      </c>
      <c r="BU37" s="196">
        <v>0</v>
      </c>
      <c r="BV37" s="191">
        <v>0</v>
      </c>
      <c r="BW37" s="118">
        <v>0</v>
      </c>
      <c r="BX37" s="118">
        <v>0</v>
      </c>
      <c r="BY37" s="118">
        <v>0</v>
      </c>
      <c r="BZ37" s="118">
        <v>0</v>
      </c>
      <c r="CA37" s="118">
        <v>0</v>
      </c>
      <c r="CB37" s="118">
        <v>0</v>
      </c>
      <c r="CC37" s="118">
        <v>0</v>
      </c>
      <c r="CD37" s="118">
        <v>0</v>
      </c>
      <c r="CE37" s="118">
        <v>0</v>
      </c>
      <c r="CF37" s="118">
        <v>0</v>
      </c>
      <c r="CG37" s="118">
        <v>0</v>
      </c>
      <c r="CH37" s="118">
        <v>0</v>
      </c>
      <c r="CI37" s="118">
        <v>556.4</v>
      </c>
      <c r="CJ37" s="118">
        <v>0</v>
      </c>
      <c r="CK37" s="118">
        <v>0</v>
      </c>
      <c r="CL37" s="118">
        <v>0</v>
      </c>
      <c r="CM37" s="118">
        <v>0</v>
      </c>
      <c r="CN37" s="118">
        <v>0</v>
      </c>
      <c r="CO37" s="118">
        <v>0</v>
      </c>
      <c r="CP37" s="178">
        <v>0</v>
      </c>
    </row>
    <row r="38" spans="1:94" ht="12.75">
      <c r="A38" s="15">
        <f t="shared" si="0"/>
        <v>25</v>
      </c>
      <c r="B38" s="24" t="s">
        <v>171</v>
      </c>
      <c r="C38" s="135">
        <v>14370</v>
      </c>
      <c r="D38" s="25" t="s">
        <v>140</v>
      </c>
      <c r="E38" s="116">
        <f>MAX(O38:AX38)</f>
        <v>568.7</v>
      </c>
      <c r="F38" s="18" t="str">
        <f>VLOOKUP(E38,TabelaD!$A$3:$B$256,2,TRUE)</f>
        <v>Não</v>
      </c>
      <c r="G38" s="115">
        <f>LARGE(O38:CP38,1)</f>
        <v>572.2</v>
      </c>
      <c r="H38" s="115">
        <f>LARGE(O38:CP38,2)</f>
        <v>568.7</v>
      </c>
      <c r="I38" s="115">
        <f>LARGE(O38:CP38,3)</f>
        <v>558.7</v>
      </c>
      <c r="J38" s="115">
        <f>LARGE(O38:CP38,4)</f>
        <v>554.6</v>
      </c>
      <c r="K38" s="115">
        <f>LARGE(O38:CP38,5)</f>
        <v>549.6</v>
      </c>
      <c r="L38" s="123">
        <f>SUM(G38:K38)</f>
        <v>2803.8</v>
      </c>
      <c r="M38" s="115">
        <f>L38/5</f>
        <v>560.76</v>
      </c>
      <c r="N38" s="22"/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558.7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8">
        <v>0</v>
      </c>
      <c r="AG38" s="118">
        <v>534.7</v>
      </c>
      <c r="AH38" s="118">
        <v>0</v>
      </c>
      <c r="AI38" s="118">
        <v>0</v>
      </c>
      <c r="AJ38" s="118">
        <v>0</v>
      </c>
      <c r="AK38" s="118">
        <v>0</v>
      </c>
      <c r="AL38" s="118">
        <v>0</v>
      </c>
      <c r="AM38" s="118">
        <v>0</v>
      </c>
      <c r="AN38" s="118">
        <v>0</v>
      </c>
      <c r="AO38" s="118">
        <v>0</v>
      </c>
      <c r="AP38" s="118">
        <v>0</v>
      </c>
      <c r="AQ38" s="118">
        <v>0</v>
      </c>
      <c r="AR38" s="118">
        <v>542.5</v>
      </c>
      <c r="AS38" s="118">
        <v>0</v>
      </c>
      <c r="AT38" s="118">
        <v>0</v>
      </c>
      <c r="AU38" s="118">
        <v>0</v>
      </c>
      <c r="AV38" s="118">
        <v>0</v>
      </c>
      <c r="AW38" s="118">
        <v>0</v>
      </c>
      <c r="AX38" s="118">
        <v>568.7</v>
      </c>
      <c r="AY38" s="118">
        <v>0</v>
      </c>
      <c r="AZ38" s="118">
        <v>0</v>
      </c>
      <c r="BA38" s="118">
        <v>0</v>
      </c>
      <c r="BB38" s="118">
        <v>0</v>
      </c>
      <c r="BC38" s="118">
        <v>0</v>
      </c>
      <c r="BD38" s="118">
        <v>0</v>
      </c>
      <c r="BE38" s="118">
        <v>0</v>
      </c>
      <c r="BF38" s="118">
        <v>0</v>
      </c>
      <c r="BG38" s="118">
        <v>0</v>
      </c>
      <c r="BH38" s="118">
        <v>0</v>
      </c>
      <c r="BI38" s="118">
        <v>0</v>
      </c>
      <c r="BJ38" s="118">
        <v>0</v>
      </c>
      <c r="BK38" s="118">
        <v>0</v>
      </c>
      <c r="BL38" s="118">
        <v>0</v>
      </c>
      <c r="BM38" s="118">
        <v>0</v>
      </c>
      <c r="BN38" s="118">
        <v>0</v>
      </c>
      <c r="BO38" s="118">
        <v>0</v>
      </c>
      <c r="BP38" s="118">
        <v>0</v>
      </c>
      <c r="BQ38" s="118">
        <v>0</v>
      </c>
      <c r="BR38" s="118">
        <v>0</v>
      </c>
      <c r="BS38" s="118">
        <v>0</v>
      </c>
      <c r="BT38" s="118">
        <v>0</v>
      </c>
      <c r="BU38" s="196">
        <v>0</v>
      </c>
      <c r="BV38" s="191">
        <v>554.6</v>
      </c>
      <c r="BW38" s="118">
        <v>0</v>
      </c>
      <c r="BX38" s="118">
        <v>0</v>
      </c>
      <c r="BY38" s="118">
        <v>0</v>
      </c>
      <c r="BZ38" s="118">
        <v>549.6</v>
      </c>
      <c r="CA38" s="118">
        <v>528</v>
      </c>
      <c r="CB38" s="118">
        <v>0</v>
      </c>
      <c r="CC38" s="118">
        <v>0</v>
      </c>
      <c r="CD38" s="118">
        <v>0</v>
      </c>
      <c r="CE38" s="118">
        <v>0</v>
      </c>
      <c r="CF38" s="118">
        <v>0</v>
      </c>
      <c r="CG38" s="118">
        <v>0</v>
      </c>
      <c r="CH38" s="118">
        <v>0</v>
      </c>
      <c r="CI38" s="118">
        <v>572.2</v>
      </c>
      <c r="CJ38" s="118">
        <v>0</v>
      </c>
      <c r="CK38" s="118">
        <v>0</v>
      </c>
      <c r="CL38" s="118">
        <v>0</v>
      </c>
      <c r="CM38" s="118">
        <v>0</v>
      </c>
      <c r="CN38" s="118">
        <v>0</v>
      </c>
      <c r="CO38" s="118">
        <v>0</v>
      </c>
      <c r="CP38" s="178">
        <v>0</v>
      </c>
    </row>
    <row r="39" spans="1:94" ht="12.75">
      <c r="A39" s="15">
        <f t="shared" si="0"/>
        <v>26</v>
      </c>
      <c r="B39" s="24" t="s">
        <v>103</v>
      </c>
      <c r="C39" s="135">
        <v>10965</v>
      </c>
      <c r="D39" s="25" t="s">
        <v>31</v>
      </c>
      <c r="E39" s="116">
        <f>MAX(O39:AX39)</f>
        <v>551.8</v>
      </c>
      <c r="F39" s="18" t="str">
        <f>VLOOKUP(E39,TabelaD!$A$3:$B$256,2,TRUE)</f>
        <v>Não</v>
      </c>
      <c r="G39" s="115">
        <f>LARGE(O39:CP39,1)</f>
        <v>572</v>
      </c>
      <c r="H39" s="115">
        <f>LARGE(O39:CP39,2)</f>
        <v>558.4</v>
      </c>
      <c r="I39" s="115">
        <f>LARGE(O39:CP39,3)</f>
        <v>555.4</v>
      </c>
      <c r="J39" s="115">
        <f>LARGE(O39:CP39,4)</f>
        <v>551.8</v>
      </c>
      <c r="K39" s="115">
        <f>LARGE(O39:CP39,5)</f>
        <v>549</v>
      </c>
      <c r="L39" s="123">
        <f>SUM(G39:K39)</f>
        <v>2786.6000000000004</v>
      </c>
      <c r="M39" s="115">
        <f>L39/5</f>
        <v>557.32</v>
      </c>
      <c r="N39" s="22"/>
      <c r="O39" s="118">
        <v>0</v>
      </c>
      <c r="P39" s="118">
        <v>0</v>
      </c>
      <c r="Q39" s="118">
        <v>0</v>
      </c>
      <c r="R39" s="118">
        <v>0</v>
      </c>
      <c r="S39" s="118">
        <v>0</v>
      </c>
      <c r="T39" s="118">
        <v>0</v>
      </c>
      <c r="U39" s="118">
        <v>0</v>
      </c>
      <c r="V39" s="118">
        <v>0</v>
      </c>
      <c r="W39" s="118">
        <v>0</v>
      </c>
      <c r="X39" s="118">
        <v>551.8</v>
      </c>
      <c r="Y39" s="118">
        <v>0</v>
      </c>
      <c r="Z39" s="118">
        <v>0</v>
      </c>
      <c r="AA39" s="118">
        <v>0</v>
      </c>
      <c r="AB39" s="118">
        <v>0</v>
      </c>
      <c r="AC39" s="118">
        <v>0</v>
      </c>
      <c r="AD39" s="118">
        <v>0</v>
      </c>
      <c r="AE39" s="118">
        <v>0</v>
      </c>
      <c r="AF39" s="118">
        <v>0</v>
      </c>
      <c r="AG39" s="118">
        <v>0</v>
      </c>
      <c r="AH39" s="118">
        <v>0</v>
      </c>
      <c r="AI39" s="118">
        <v>0</v>
      </c>
      <c r="AJ39" s="118">
        <v>0</v>
      </c>
      <c r="AK39" s="118">
        <v>0</v>
      </c>
      <c r="AL39" s="118">
        <v>0</v>
      </c>
      <c r="AM39" s="118">
        <v>0</v>
      </c>
      <c r="AN39" s="118">
        <v>0</v>
      </c>
      <c r="AO39" s="118">
        <v>0</v>
      </c>
      <c r="AP39" s="118">
        <v>0</v>
      </c>
      <c r="AQ39" s="118">
        <v>0</v>
      </c>
      <c r="AR39" s="118">
        <v>0</v>
      </c>
      <c r="AS39" s="118">
        <v>0</v>
      </c>
      <c r="AT39" s="118">
        <v>0</v>
      </c>
      <c r="AU39" s="118">
        <v>0</v>
      </c>
      <c r="AV39" s="118">
        <v>0</v>
      </c>
      <c r="AW39" s="118">
        <v>0</v>
      </c>
      <c r="AX39" s="118">
        <v>0</v>
      </c>
      <c r="AY39" s="118">
        <v>0</v>
      </c>
      <c r="AZ39" s="118">
        <v>0</v>
      </c>
      <c r="BA39" s="118">
        <v>0</v>
      </c>
      <c r="BB39" s="118">
        <v>0</v>
      </c>
      <c r="BC39" s="118">
        <v>0</v>
      </c>
      <c r="BD39" s="118">
        <v>0</v>
      </c>
      <c r="BE39" s="118">
        <v>0</v>
      </c>
      <c r="BF39" s="118">
        <v>0</v>
      </c>
      <c r="BG39" s="118">
        <v>0</v>
      </c>
      <c r="BH39" s="118">
        <v>0</v>
      </c>
      <c r="BI39" s="118">
        <v>0</v>
      </c>
      <c r="BJ39" s="118">
        <v>0</v>
      </c>
      <c r="BK39" s="118">
        <v>0</v>
      </c>
      <c r="BL39" s="118">
        <v>0</v>
      </c>
      <c r="BM39" s="118">
        <v>0</v>
      </c>
      <c r="BN39" s="118">
        <v>0</v>
      </c>
      <c r="BO39" s="118">
        <v>0</v>
      </c>
      <c r="BP39" s="118">
        <v>0</v>
      </c>
      <c r="BQ39" s="118">
        <v>0</v>
      </c>
      <c r="BR39" s="118">
        <v>548.2</v>
      </c>
      <c r="BS39" s="118">
        <v>0</v>
      </c>
      <c r="BT39" s="118">
        <v>0</v>
      </c>
      <c r="BU39" s="196">
        <v>549</v>
      </c>
      <c r="BV39" s="191">
        <v>0</v>
      </c>
      <c r="BW39" s="118">
        <v>558.4</v>
      </c>
      <c r="BX39" s="118">
        <v>0</v>
      </c>
      <c r="BY39" s="118">
        <v>0</v>
      </c>
      <c r="BZ39" s="118">
        <v>0</v>
      </c>
      <c r="CA39" s="118">
        <v>555.4</v>
      </c>
      <c r="CB39" s="118">
        <v>0</v>
      </c>
      <c r="CC39" s="118">
        <v>0</v>
      </c>
      <c r="CD39" s="118">
        <v>0</v>
      </c>
      <c r="CE39" s="118">
        <v>0</v>
      </c>
      <c r="CF39" s="118">
        <v>572</v>
      </c>
      <c r="CG39" s="118">
        <v>0</v>
      </c>
      <c r="CH39" s="118">
        <v>0</v>
      </c>
      <c r="CI39" s="118">
        <v>0</v>
      </c>
      <c r="CJ39" s="118">
        <v>0</v>
      </c>
      <c r="CK39" s="118">
        <v>0</v>
      </c>
      <c r="CL39" s="118">
        <v>545.3</v>
      </c>
      <c r="CM39" s="118">
        <v>0</v>
      </c>
      <c r="CN39" s="118">
        <v>0</v>
      </c>
      <c r="CO39" s="118">
        <v>0</v>
      </c>
      <c r="CP39" s="178">
        <v>0</v>
      </c>
    </row>
    <row r="40" spans="1:94" ht="12.75">
      <c r="A40" s="15">
        <f t="shared" si="0"/>
        <v>27</v>
      </c>
      <c r="B40" s="24" t="s">
        <v>249</v>
      </c>
      <c r="C40" s="135">
        <v>12259</v>
      </c>
      <c r="D40" s="25" t="s">
        <v>250</v>
      </c>
      <c r="E40" s="116">
        <f>MAX(O40:AX40)</f>
        <v>561.1</v>
      </c>
      <c r="F40" s="18" t="str">
        <f>VLOOKUP(E40,TabelaD!$A$3:$B$256,2,TRUE)</f>
        <v>Não</v>
      </c>
      <c r="G40" s="115">
        <f>LARGE(O40:CP40,1)</f>
        <v>561.1</v>
      </c>
      <c r="H40" s="115">
        <f>LARGE(O40:CP40,2)</f>
        <v>557.2</v>
      </c>
      <c r="I40" s="115">
        <f>LARGE(O40:CP40,3)</f>
        <v>553.6</v>
      </c>
      <c r="J40" s="115">
        <f>LARGE(O40:CP40,4)</f>
        <v>550.1</v>
      </c>
      <c r="K40" s="115">
        <f>LARGE(O40:CP40,5)</f>
        <v>548.2</v>
      </c>
      <c r="L40" s="123">
        <f>SUM(G40:K40)</f>
        <v>2770.2</v>
      </c>
      <c r="M40" s="115">
        <f>L40/5</f>
        <v>554.04</v>
      </c>
      <c r="N40" s="22"/>
      <c r="O40" s="118">
        <v>557.2</v>
      </c>
      <c r="P40" s="118">
        <v>0</v>
      </c>
      <c r="Q40" s="118">
        <v>0</v>
      </c>
      <c r="R40" s="118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18">
        <v>0</v>
      </c>
      <c r="Y40" s="118">
        <v>0</v>
      </c>
      <c r="Z40" s="118">
        <v>550.1</v>
      </c>
      <c r="AA40" s="118">
        <v>0</v>
      </c>
      <c r="AB40" s="118">
        <v>561.1</v>
      </c>
      <c r="AC40" s="118">
        <v>0</v>
      </c>
      <c r="AD40" s="118">
        <v>548.2</v>
      </c>
      <c r="AE40" s="118">
        <v>0</v>
      </c>
      <c r="AF40" s="118">
        <v>0</v>
      </c>
      <c r="AG40" s="118">
        <v>553.6</v>
      </c>
      <c r="AH40" s="118">
        <v>0</v>
      </c>
      <c r="AI40" s="118">
        <v>0</v>
      </c>
      <c r="AJ40" s="118">
        <v>0</v>
      </c>
      <c r="AK40" s="118">
        <v>0</v>
      </c>
      <c r="AL40" s="118">
        <v>0</v>
      </c>
      <c r="AM40" s="118">
        <v>0</v>
      </c>
      <c r="AN40" s="118">
        <v>0</v>
      </c>
      <c r="AO40" s="118">
        <v>0</v>
      </c>
      <c r="AP40" s="118">
        <v>0</v>
      </c>
      <c r="AQ40" s="118">
        <v>0</v>
      </c>
      <c r="AR40" s="118">
        <v>0</v>
      </c>
      <c r="AS40" s="118">
        <v>0</v>
      </c>
      <c r="AT40" s="118">
        <v>0</v>
      </c>
      <c r="AU40" s="118">
        <v>0</v>
      </c>
      <c r="AV40" s="118">
        <v>0</v>
      </c>
      <c r="AW40" s="118">
        <v>0</v>
      </c>
      <c r="AX40" s="118">
        <v>543.8</v>
      </c>
      <c r="AY40" s="118">
        <v>0</v>
      </c>
      <c r="AZ40" s="118">
        <v>0</v>
      </c>
      <c r="BA40" s="118">
        <v>0</v>
      </c>
      <c r="BB40" s="118">
        <v>540.9</v>
      </c>
      <c r="BC40" s="118">
        <v>0</v>
      </c>
      <c r="BD40" s="118">
        <v>0</v>
      </c>
      <c r="BE40" s="118">
        <v>0</v>
      </c>
      <c r="BF40" s="118">
        <v>543.2</v>
      </c>
      <c r="BG40" s="118">
        <v>518.8</v>
      </c>
      <c r="BH40" s="118">
        <v>0</v>
      </c>
      <c r="BI40" s="118">
        <v>0</v>
      </c>
      <c r="BJ40" s="118">
        <v>0</v>
      </c>
      <c r="BK40" s="118">
        <v>545.7</v>
      </c>
      <c r="BL40" s="118">
        <v>0</v>
      </c>
      <c r="BM40" s="118">
        <v>542.1</v>
      </c>
      <c r="BN40" s="118">
        <v>537.6</v>
      </c>
      <c r="BO40" s="118">
        <v>537.9</v>
      </c>
      <c r="BP40" s="118">
        <v>0</v>
      </c>
      <c r="BQ40" s="118">
        <v>0</v>
      </c>
      <c r="BR40" s="118">
        <v>0</v>
      </c>
      <c r="BS40" s="118">
        <v>524.3</v>
      </c>
      <c r="BT40" s="118">
        <v>534.9</v>
      </c>
      <c r="BU40" s="196">
        <v>0</v>
      </c>
      <c r="BV40" s="191">
        <v>0</v>
      </c>
      <c r="BW40" s="118">
        <v>0</v>
      </c>
      <c r="BX40" s="118">
        <v>0</v>
      </c>
      <c r="BY40" s="118">
        <v>0</v>
      </c>
      <c r="BZ40" s="118">
        <v>0</v>
      </c>
      <c r="CA40" s="118">
        <v>0</v>
      </c>
      <c r="CB40" s="118">
        <v>0</v>
      </c>
      <c r="CC40" s="118">
        <v>0</v>
      </c>
      <c r="CD40" s="118">
        <v>0</v>
      </c>
      <c r="CE40" s="118">
        <v>0</v>
      </c>
      <c r="CF40" s="118">
        <v>0</v>
      </c>
      <c r="CG40" s="118">
        <v>0</v>
      </c>
      <c r="CH40" s="118">
        <v>0</v>
      </c>
      <c r="CI40" s="118">
        <v>531.5</v>
      </c>
      <c r="CJ40" s="118">
        <v>508.8</v>
      </c>
      <c r="CK40" s="118">
        <v>0</v>
      </c>
      <c r="CL40" s="118">
        <v>0</v>
      </c>
      <c r="CM40" s="118">
        <v>543.5</v>
      </c>
      <c r="CN40" s="118">
        <v>0</v>
      </c>
      <c r="CO40" s="118">
        <v>0</v>
      </c>
      <c r="CP40" s="178">
        <v>0</v>
      </c>
    </row>
    <row r="41" spans="1:94" ht="12.75">
      <c r="A41" s="15">
        <f t="shared" si="0"/>
        <v>28</v>
      </c>
      <c r="B41" s="156" t="s">
        <v>279</v>
      </c>
      <c r="C41" s="135">
        <v>11471</v>
      </c>
      <c r="D41" s="25" t="s">
        <v>275</v>
      </c>
      <c r="E41" s="116">
        <f>MAX(O41:AX41)</f>
        <v>564.1</v>
      </c>
      <c r="F41" s="18" t="str">
        <f>VLOOKUP(E41,TabelaD!$A$3:$B$256,2,TRUE)</f>
        <v>Não</v>
      </c>
      <c r="G41" s="115">
        <f>LARGE(O41:CP41,1)</f>
        <v>564.1</v>
      </c>
      <c r="H41" s="115">
        <f>LARGE(O41:CP41,2)</f>
        <v>551.3</v>
      </c>
      <c r="I41" s="115">
        <f>LARGE(O41:CP41,3)</f>
        <v>551</v>
      </c>
      <c r="J41" s="115">
        <f>LARGE(O41:CP41,4)</f>
        <v>549.8</v>
      </c>
      <c r="K41" s="115">
        <f>LARGE(O41:CP41,5)</f>
        <v>547.6</v>
      </c>
      <c r="L41" s="123">
        <f>SUM(G41:K41)</f>
        <v>2763.7999999999997</v>
      </c>
      <c r="M41" s="115">
        <f>L41/5</f>
        <v>552.76</v>
      </c>
      <c r="N41" s="22"/>
      <c r="O41" s="118">
        <v>547.6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551.3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8">
        <v>0</v>
      </c>
      <c r="AG41" s="118">
        <v>0</v>
      </c>
      <c r="AH41" s="118">
        <v>0</v>
      </c>
      <c r="AI41" s="118">
        <v>0</v>
      </c>
      <c r="AJ41" s="118">
        <v>0</v>
      </c>
      <c r="AK41" s="118">
        <v>0</v>
      </c>
      <c r="AL41" s="118">
        <v>0</v>
      </c>
      <c r="AM41" s="118">
        <v>0</v>
      </c>
      <c r="AN41" s="118">
        <v>0</v>
      </c>
      <c r="AO41" s="118">
        <v>551</v>
      </c>
      <c r="AP41" s="118">
        <v>0</v>
      </c>
      <c r="AQ41" s="118">
        <v>0</v>
      </c>
      <c r="AR41" s="118">
        <v>0</v>
      </c>
      <c r="AS41" s="118">
        <v>0</v>
      </c>
      <c r="AT41" s="118">
        <v>0</v>
      </c>
      <c r="AU41" s="118">
        <v>564.1</v>
      </c>
      <c r="AV41" s="118">
        <v>0</v>
      </c>
      <c r="AW41" s="118">
        <v>0</v>
      </c>
      <c r="AX41" s="118">
        <v>0</v>
      </c>
      <c r="AY41" s="118">
        <v>0</v>
      </c>
      <c r="AZ41" s="118">
        <v>0</v>
      </c>
      <c r="BA41" s="118">
        <v>0</v>
      </c>
      <c r="BB41" s="118">
        <v>549.8</v>
      </c>
      <c r="BC41" s="118">
        <v>0</v>
      </c>
      <c r="BD41" s="118">
        <v>0</v>
      </c>
      <c r="BE41" s="118">
        <v>0</v>
      </c>
      <c r="BF41" s="118">
        <v>0</v>
      </c>
      <c r="BG41" s="118">
        <v>0</v>
      </c>
      <c r="BH41" s="118">
        <v>0</v>
      </c>
      <c r="BI41" s="118">
        <v>0</v>
      </c>
      <c r="BJ41" s="118">
        <v>0</v>
      </c>
      <c r="BK41" s="118">
        <v>0</v>
      </c>
      <c r="BL41" s="118">
        <v>0</v>
      </c>
      <c r="BM41" s="118">
        <v>0</v>
      </c>
      <c r="BN41" s="118">
        <v>0</v>
      </c>
      <c r="BO41" s="118">
        <v>0</v>
      </c>
      <c r="BP41" s="118">
        <v>0</v>
      </c>
      <c r="BQ41" s="118">
        <v>0</v>
      </c>
      <c r="BR41" s="118">
        <v>0</v>
      </c>
      <c r="BS41" s="118">
        <v>0</v>
      </c>
      <c r="BT41" s="118">
        <v>0</v>
      </c>
      <c r="BU41" s="196">
        <v>0</v>
      </c>
      <c r="BV41" s="191">
        <v>0</v>
      </c>
      <c r="BW41" s="118">
        <v>0</v>
      </c>
      <c r="BX41" s="118">
        <v>0</v>
      </c>
      <c r="BY41" s="118">
        <v>0</v>
      </c>
      <c r="BZ41" s="118">
        <v>0</v>
      </c>
      <c r="CA41" s="118">
        <v>0</v>
      </c>
      <c r="CB41" s="118">
        <v>0</v>
      </c>
      <c r="CC41" s="118">
        <v>0</v>
      </c>
      <c r="CD41" s="118">
        <v>0</v>
      </c>
      <c r="CE41" s="118">
        <v>0</v>
      </c>
      <c r="CF41" s="118">
        <v>0</v>
      </c>
      <c r="CG41" s="118">
        <v>0</v>
      </c>
      <c r="CH41" s="118">
        <v>0</v>
      </c>
      <c r="CI41" s="118">
        <v>518.2</v>
      </c>
      <c r="CJ41" s="118">
        <v>0</v>
      </c>
      <c r="CK41" s="118">
        <v>0</v>
      </c>
      <c r="CL41" s="118">
        <v>0</v>
      </c>
      <c r="CM41" s="118">
        <v>0</v>
      </c>
      <c r="CN41" s="118">
        <v>0</v>
      </c>
      <c r="CO41" s="118">
        <v>0</v>
      </c>
      <c r="CP41" s="178">
        <v>0</v>
      </c>
    </row>
    <row r="42" spans="1:94" ht="12.75">
      <c r="A42" s="15">
        <f t="shared" si="0"/>
        <v>29</v>
      </c>
      <c r="B42" s="24" t="s">
        <v>186</v>
      </c>
      <c r="C42" s="135">
        <v>14940</v>
      </c>
      <c r="D42" s="25" t="s">
        <v>153</v>
      </c>
      <c r="E42" s="116">
        <f>MAX(O42:AX42)</f>
        <v>0</v>
      </c>
      <c r="F42" s="18" t="e">
        <f>VLOOKUP(E42,TabelaD!$A$3:$B$256,2,TRUE)</f>
        <v>#N/A</v>
      </c>
      <c r="G42" s="115">
        <f>LARGE(O42:CP42,1)</f>
        <v>572.8</v>
      </c>
      <c r="H42" s="115">
        <f>LARGE(O42:CP42,2)</f>
        <v>550.3</v>
      </c>
      <c r="I42" s="115">
        <f>LARGE(O42:CP42,3)</f>
        <v>547.2</v>
      </c>
      <c r="J42" s="115">
        <f>LARGE(O42:CP42,4)</f>
        <v>545.7</v>
      </c>
      <c r="K42" s="115">
        <f>LARGE(O42:CP42,5)</f>
        <v>545.2</v>
      </c>
      <c r="L42" s="123">
        <f>SUM(G42:K42)</f>
        <v>2761.2</v>
      </c>
      <c r="M42" s="115">
        <f>L42/5</f>
        <v>552.24</v>
      </c>
      <c r="N42" s="22"/>
      <c r="O42" s="118">
        <v>0</v>
      </c>
      <c r="P42" s="118">
        <v>0</v>
      </c>
      <c r="Q42" s="118">
        <v>0</v>
      </c>
      <c r="R42" s="118">
        <v>0</v>
      </c>
      <c r="S42" s="118">
        <v>0</v>
      </c>
      <c r="T42" s="118">
        <v>0</v>
      </c>
      <c r="U42" s="118">
        <v>0</v>
      </c>
      <c r="V42" s="118">
        <v>0</v>
      </c>
      <c r="W42" s="118">
        <v>0</v>
      </c>
      <c r="X42" s="118">
        <v>0</v>
      </c>
      <c r="Y42" s="118">
        <v>0</v>
      </c>
      <c r="Z42" s="118">
        <v>0</v>
      </c>
      <c r="AA42" s="118">
        <v>0</v>
      </c>
      <c r="AB42" s="118">
        <v>0</v>
      </c>
      <c r="AC42" s="118">
        <v>0</v>
      </c>
      <c r="AD42" s="118">
        <v>0</v>
      </c>
      <c r="AE42" s="118">
        <v>0</v>
      </c>
      <c r="AF42" s="118">
        <v>0</v>
      </c>
      <c r="AG42" s="118">
        <v>0</v>
      </c>
      <c r="AH42" s="118">
        <v>0</v>
      </c>
      <c r="AI42" s="118">
        <v>0</v>
      </c>
      <c r="AJ42" s="118">
        <v>0</v>
      </c>
      <c r="AK42" s="118">
        <v>0</v>
      </c>
      <c r="AL42" s="118">
        <v>0</v>
      </c>
      <c r="AM42" s="118">
        <v>0</v>
      </c>
      <c r="AN42" s="118">
        <v>0</v>
      </c>
      <c r="AO42" s="118">
        <v>0</v>
      </c>
      <c r="AP42" s="118">
        <v>0</v>
      </c>
      <c r="AQ42" s="118">
        <v>0</v>
      </c>
      <c r="AR42" s="118">
        <v>0</v>
      </c>
      <c r="AS42" s="118">
        <v>0</v>
      </c>
      <c r="AT42" s="118">
        <v>0</v>
      </c>
      <c r="AU42" s="118">
        <v>0</v>
      </c>
      <c r="AV42" s="118">
        <v>0</v>
      </c>
      <c r="AW42" s="118">
        <v>0</v>
      </c>
      <c r="AX42" s="118">
        <v>0</v>
      </c>
      <c r="AY42" s="118">
        <v>0</v>
      </c>
      <c r="AZ42" s="118">
        <v>0</v>
      </c>
      <c r="BA42" s="118">
        <v>0</v>
      </c>
      <c r="BB42" s="118">
        <v>0</v>
      </c>
      <c r="BC42" s="118">
        <v>0</v>
      </c>
      <c r="BD42" s="118">
        <v>0</v>
      </c>
      <c r="BE42" s="118">
        <v>0</v>
      </c>
      <c r="BF42" s="118">
        <v>0</v>
      </c>
      <c r="BG42" s="118">
        <v>0</v>
      </c>
      <c r="BH42" s="118">
        <v>0</v>
      </c>
      <c r="BI42" s="118">
        <v>0</v>
      </c>
      <c r="BJ42" s="118">
        <v>0</v>
      </c>
      <c r="BK42" s="118">
        <v>0</v>
      </c>
      <c r="BL42" s="118">
        <v>0</v>
      </c>
      <c r="BM42" s="118">
        <v>550.3</v>
      </c>
      <c r="BN42" s="118">
        <v>0</v>
      </c>
      <c r="BO42" s="118">
        <v>0</v>
      </c>
      <c r="BP42" s="118">
        <v>0</v>
      </c>
      <c r="BQ42" s="118">
        <v>0</v>
      </c>
      <c r="BR42" s="118">
        <v>0</v>
      </c>
      <c r="BS42" s="118">
        <v>0</v>
      </c>
      <c r="BT42" s="118">
        <v>545.7</v>
      </c>
      <c r="BU42" s="196">
        <v>0</v>
      </c>
      <c r="BV42" s="191">
        <v>0</v>
      </c>
      <c r="BW42" s="118">
        <v>0</v>
      </c>
      <c r="BX42" s="118">
        <v>0</v>
      </c>
      <c r="BY42" s="118">
        <v>0</v>
      </c>
      <c r="BZ42" s="118">
        <v>0</v>
      </c>
      <c r="CA42" s="118">
        <v>572.8</v>
      </c>
      <c r="CB42" s="118">
        <v>547.2</v>
      </c>
      <c r="CC42" s="118">
        <v>0</v>
      </c>
      <c r="CD42" s="118">
        <v>0</v>
      </c>
      <c r="CE42" s="118">
        <v>0</v>
      </c>
      <c r="CF42" s="118">
        <v>0</v>
      </c>
      <c r="CG42" s="118">
        <v>0</v>
      </c>
      <c r="CH42" s="118">
        <v>0</v>
      </c>
      <c r="CI42" s="118">
        <v>0</v>
      </c>
      <c r="CJ42" s="118">
        <v>0</v>
      </c>
      <c r="CK42" s="118">
        <v>0</v>
      </c>
      <c r="CL42" s="118">
        <v>0</v>
      </c>
      <c r="CM42" s="118">
        <v>545.2</v>
      </c>
      <c r="CN42" s="118">
        <v>0</v>
      </c>
      <c r="CO42" s="118">
        <v>0</v>
      </c>
      <c r="CP42" s="178">
        <v>0</v>
      </c>
    </row>
    <row r="43" spans="1:94" ht="12.75">
      <c r="A43" s="15">
        <f t="shared" si="0"/>
        <v>30</v>
      </c>
      <c r="B43" s="24" t="s">
        <v>33</v>
      </c>
      <c r="C43" s="135">
        <v>730</v>
      </c>
      <c r="D43" s="25" t="s">
        <v>31</v>
      </c>
      <c r="E43" s="116">
        <f>MAX(O43:AX43)</f>
        <v>557.1</v>
      </c>
      <c r="F43" s="18" t="str">
        <f>VLOOKUP(E43,TabelaD!$A$3:$B$256,2,TRUE)</f>
        <v>Não</v>
      </c>
      <c r="G43" s="115">
        <f>LARGE(O43:CP43,1)</f>
        <v>562</v>
      </c>
      <c r="H43" s="115">
        <f>LARGE(O43:CP43,2)</f>
        <v>557.1</v>
      </c>
      <c r="I43" s="115">
        <f>LARGE(O43:CP43,3)</f>
        <v>547.9</v>
      </c>
      <c r="J43" s="115">
        <f>LARGE(O43:CP43,4)</f>
        <v>546.5</v>
      </c>
      <c r="K43" s="115">
        <f>LARGE(O43:CP43,5)</f>
        <v>546</v>
      </c>
      <c r="L43" s="123">
        <f>SUM(G43:K43)</f>
        <v>2759.5</v>
      </c>
      <c r="M43" s="115">
        <f>L43/5</f>
        <v>551.9</v>
      </c>
      <c r="N43" s="22"/>
      <c r="O43" s="118">
        <v>0</v>
      </c>
      <c r="P43" s="118">
        <v>0</v>
      </c>
      <c r="Q43" s="118">
        <v>0</v>
      </c>
      <c r="R43" s="118">
        <v>0</v>
      </c>
      <c r="S43" s="118">
        <v>0</v>
      </c>
      <c r="T43" s="118">
        <v>0</v>
      </c>
      <c r="U43" s="118">
        <v>0</v>
      </c>
      <c r="V43" s="118">
        <v>557.1</v>
      </c>
      <c r="W43" s="118">
        <v>0</v>
      </c>
      <c r="X43" s="118">
        <v>547.9</v>
      </c>
      <c r="Y43" s="118">
        <v>0</v>
      </c>
      <c r="Z43" s="118">
        <v>0</v>
      </c>
      <c r="AA43" s="118">
        <v>0</v>
      </c>
      <c r="AB43" s="118">
        <v>0</v>
      </c>
      <c r="AC43" s="118">
        <v>0</v>
      </c>
      <c r="AD43" s="118">
        <v>0</v>
      </c>
      <c r="AE43" s="118">
        <v>0</v>
      </c>
      <c r="AF43" s="118">
        <v>0</v>
      </c>
      <c r="AG43" s="118">
        <v>0</v>
      </c>
      <c r="AH43" s="118">
        <v>0</v>
      </c>
      <c r="AI43" s="118">
        <v>0</v>
      </c>
      <c r="AJ43" s="118">
        <v>0</v>
      </c>
      <c r="AK43" s="118">
        <v>0</v>
      </c>
      <c r="AL43" s="118">
        <v>0</v>
      </c>
      <c r="AM43" s="118">
        <v>0</v>
      </c>
      <c r="AN43" s="118">
        <v>0</v>
      </c>
      <c r="AO43" s="118">
        <v>0</v>
      </c>
      <c r="AP43" s="118">
        <v>0</v>
      </c>
      <c r="AQ43" s="118">
        <v>0</v>
      </c>
      <c r="AR43" s="118">
        <v>0</v>
      </c>
      <c r="AS43" s="118">
        <v>0</v>
      </c>
      <c r="AT43" s="118">
        <v>0</v>
      </c>
      <c r="AU43" s="118">
        <v>0</v>
      </c>
      <c r="AV43" s="118">
        <v>0</v>
      </c>
      <c r="AW43" s="118">
        <v>0</v>
      </c>
      <c r="AX43" s="118">
        <v>0</v>
      </c>
      <c r="AY43" s="118">
        <v>0</v>
      </c>
      <c r="AZ43" s="118">
        <v>0</v>
      </c>
      <c r="BA43" s="118">
        <v>0</v>
      </c>
      <c r="BB43" s="118">
        <v>0</v>
      </c>
      <c r="BC43" s="118">
        <v>546</v>
      </c>
      <c r="BD43" s="118">
        <v>0</v>
      </c>
      <c r="BE43" s="118">
        <v>0</v>
      </c>
      <c r="BF43" s="118">
        <v>0</v>
      </c>
      <c r="BG43" s="118">
        <v>0</v>
      </c>
      <c r="BH43" s="118">
        <v>0</v>
      </c>
      <c r="BI43" s="118">
        <v>0</v>
      </c>
      <c r="BJ43" s="118">
        <v>0</v>
      </c>
      <c r="BK43" s="118">
        <v>0</v>
      </c>
      <c r="BL43" s="118">
        <v>0</v>
      </c>
      <c r="BM43" s="118">
        <v>0</v>
      </c>
      <c r="BN43" s="118">
        <v>0</v>
      </c>
      <c r="BO43" s="118">
        <v>0</v>
      </c>
      <c r="BP43" s="118">
        <v>0</v>
      </c>
      <c r="BQ43" s="118">
        <v>0</v>
      </c>
      <c r="BR43" s="118">
        <v>0</v>
      </c>
      <c r="BS43" s="118">
        <v>0</v>
      </c>
      <c r="BT43" s="118">
        <v>0</v>
      </c>
      <c r="BU43" s="196">
        <v>0</v>
      </c>
      <c r="BV43" s="191">
        <v>0</v>
      </c>
      <c r="BW43" s="118">
        <v>546.5</v>
      </c>
      <c r="BX43" s="118">
        <v>0</v>
      </c>
      <c r="BY43" s="118">
        <v>0</v>
      </c>
      <c r="BZ43" s="118">
        <v>0</v>
      </c>
      <c r="CA43" s="118">
        <v>0</v>
      </c>
      <c r="CB43" s="118">
        <v>0</v>
      </c>
      <c r="CC43" s="118">
        <v>0</v>
      </c>
      <c r="CD43" s="118">
        <v>0</v>
      </c>
      <c r="CE43" s="118">
        <v>0</v>
      </c>
      <c r="CF43" s="118">
        <v>562</v>
      </c>
      <c r="CG43" s="118">
        <v>0</v>
      </c>
      <c r="CH43" s="118">
        <v>0</v>
      </c>
      <c r="CI43" s="118">
        <v>0</v>
      </c>
      <c r="CJ43" s="118">
        <v>0</v>
      </c>
      <c r="CK43" s="118">
        <v>0</v>
      </c>
      <c r="CL43" s="118">
        <v>0</v>
      </c>
      <c r="CM43" s="118">
        <v>0</v>
      </c>
      <c r="CN43" s="118">
        <v>0</v>
      </c>
      <c r="CO43" s="118">
        <v>0</v>
      </c>
      <c r="CP43" s="178">
        <v>0</v>
      </c>
    </row>
    <row r="44" spans="1:94" ht="12.75">
      <c r="A44" s="15">
        <f t="shared" si="0"/>
        <v>31</v>
      </c>
      <c r="B44" s="24" t="s">
        <v>119</v>
      </c>
      <c r="C44" s="135">
        <v>13186</v>
      </c>
      <c r="D44" s="25" t="s">
        <v>120</v>
      </c>
      <c r="E44" s="116">
        <f>MAX(O44:AX44)</f>
        <v>0</v>
      </c>
      <c r="F44" s="18" t="e">
        <f>VLOOKUP(E44,TabelaD!$A$3:$B$256,2,TRUE)</f>
        <v>#N/A</v>
      </c>
      <c r="G44" s="115">
        <f>LARGE(O44:CP44,1)</f>
        <v>559.6</v>
      </c>
      <c r="H44" s="115">
        <f>LARGE(O44:CP44,2)</f>
        <v>553.1</v>
      </c>
      <c r="I44" s="115">
        <f>LARGE(O44:CP44,3)</f>
        <v>552.8</v>
      </c>
      <c r="J44" s="115">
        <f>LARGE(O44:CP44,4)</f>
        <v>548.7</v>
      </c>
      <c r="K44" s="115">
        <f>LARGE(O44:CP44,5)</f>
        <v>543.7</v>
      </c>
      <c r="L44" s="123">
        <f>SUM(G44:K44)</f>
        <v>2757.8999999999996</v>
      </c>
      <c r="M44" s="115">
        <f>L44/5</f>
        <v>551.5799999999999</v>
      </c>
      <c r="N44" s="22"/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8">
        <v>0</v>
      </c>
      <c r="AG44" s="118">
        <v>0</v>
      </c>
      <c r="AH44" s="118">
        <v>0</v>
      </c>
      <c r="AI44" s="118">
        <v>0</v>
      </c>
      <c r="AJ44" s="118">
        <v>0</v>
      </c>
      <c r="AK44" s="118">
        <v>0</v>
      </c>
      <c r="AL44" s="118">
        <v>0</v>
      </c>
      <c r="AM44" s="118">
        <v>0</v>
      </c>
      <c r="AN44" s="118">
        <v>0</v>
      </c>
      <c r="AO44" s="118">
        <v>0</v>
      </c>
      <c r="AP44" s="118">
        <v>0</v>
      </c>
      <c r="AQ44" s="118">
        <v>0</v>
      </c>
      <c r="AR44" s="118">
        <v>0</v>
      </c>
      <c r="AS44" s="118">
        <v>0</v>
      </c>
      <c r="AT44" s="118">
        <v>0</v>
      </c>
      <c r="AU44" s="118">
        <v>0</v>
      </c>
      <c r="AV44" s="118">
        <v>0</v>
      </c>
      <c r="AW44" s="118">
        <v>0</v>
      </c>
      <c r="AX44" s="118">
        <v>0</v>
      </c>
      <c r="AY44" s="118">
        <v>0</v>
      </c>
      <c r="AZ44" s="118">
        <v>0</v>
      </c>
      <c r="BA44" s="118">
        <v>0</v>
      </c>
      <c r="BB44" s="118">
        <v>0</v>
      </c>
      <c r="BC44" s="118">
        <v>0</v>
      </c>
      <c r="BD44" s="118">
        <v>0</v>
      </c>
      <c r="BE44" s="118">
        <v>0</v>
      </c>
      <c r="BF44" s="118">
        <v>0</v>
      </c>
      <c r="BG44" s="118">
        <v>0</v>
      </c>
      <c r="BH44" s="118">
        <v>0</v>
      </c>
      <c r="BI44" s="118">
        <v>0</v>
      </c>
      <c r="BJ44" s="118">
        <v>0</v>
      </c>
      <c r="BK44" s="118">
        <v>0</v>
      </c>
      <c r="BL44" s="118">
        <v>0</v>
      </c>
      <c r="BM44" s="118">
        <v>559.6</v>
      </c>
      <c r="BN44" s="118">
        <v>0</v>
      </c>
      <c r="BO44" s="118">
        <v>0</v>
      </c>
      <c r="BP44" s="118">
        <v>0</v>
      </c>
      <c r="BQ44" s="118">
        <v>0</v>
      </c>
      <c r="BR44" s="118">
        <v>0</v>
      </c>
      <c r="BS44" s="118">
        <v>543.5</v>
      </c>
      <c r="BT44" s="118">
        <v>548.7</v>
      </c>
      <c r="BU44" s="196">
        <v>0</v>
      </c>
      <c r="BV44" s="191">
        <v>0</v>
      </c>
      <c r="BW44" s="118">
        <v>0</v>
      </c>
      <c r="BX44" s="118">
        <v>0</v>
      </c>
      <c r="BY44" s="118">
        <v>0</v>
      </c>
      <c r="BZ44" s="118">
        <v>0</v>
      </c>
      <c r="CA44" s="118">
        <v>553.1</v>
      </c>
      <c r="CB44" s="118">
        <v>552.8</v>
      </c>
      <c r="CC44" s="118">
        <v>0</v>
      </c>
      <c r="CD44" s="118">
        <v>0</v>
      </c>
      <c r="CE44" s="118">
        <v>0</v>
      </c>
      <c r="CF44" s="118">
        <v>0</v>
      </c>
      <c r="CG44" s="118">
        <v>0</v>
      </c>
      <c r="CH44" s="118">
        <v>0</v>
      </c>
      <c r="CI44" s="118">
        <v>0</v>
      </c>
      <c r="CJ44" s="118">
        <v>0</v>
      </c>
      <c r="CK44" s="118">
        <v>0</v>
      </c>
      <c r="CL44" s="118">
        <v>0</v>
      </c>
      <c r="CM44" s="118">
        <v>543.7</v>
      </c>
      <c r="CN44" s="118">
        <v>0</v>
      </c>
      <c r="CO44" s="118">
        <v>0</v>
      </c>
      <c r="CP44" s="178">
        <v>0</v>
      </c>
    </row>
    <row r="45" spans="1:94" ht="12.75">
      <c r="A45" s="15">
        <f t="shared" si="0"/>
        <v>32</v>
      </c>
      <c r="B45" s="24" t="s">
        <v>33</v>
      </c>
      <c r="C45" s="133">
        <v>730</v>
      </c>
      <c r="D45" s="25" t="s">
        <v>31</v>
      </c>
      <c r="E45" s="116">
        <f>MAX(O45:AX45)</f>
        <v>552.1</v>
      </c>
      <c r="F45" s="18" t="str">
        <f>VLOOKUP(E45,TabelaD!$A$3:$B$256,2,TRUE)</f>
        <v>Não</v>
      </c>
      <c r="G45" s="115">
        <f>LARGE(O45:CP45,1)</f>
        <v>567.2</v>
      </c>
      <c r="H45" s="115">
        <f>LARGE(O45:CP45,2)</f>
        <v>554.5</v>
      </c>
      <c r="I45" s="115">
        <f>LARGE(O45:CP45,3)</f>
        <v>552.1</v>
      </c>
      <c r="J45" s="115">
        <f>LARGE(O45:CP45,4)</f>
        <v>543.7</v>
      </c>
      <c r="K45" s="115">
        <f>LARGE(O45:CP45,5)</f>
        <v>539.3</v>
      </c>
      <c r="L45" s="123">
        <f>SUM(G45:K45)</f>
        <v>2756.8</v>
      </c>
      <c r="M45" s="115">
        <f>L45/5</f>
        <v>551.36</v>
      </c>
      <c r="N45" s="22"/>
      <c r="O45" s="118">
        <v>0</v>
      </c>
      <c r="P45" s="118">
        <v>0</v>
      </c>
      <c r="Q45" s="118">
        <v>0</v>
      </c>
      <c r="R45" s="118">
        <v>0</v>
      </c>
      <c r="S45" s="118">
        <v>0</v>
      </c>
      <c r="T45" s="118">
        <v>0</v>
      </c>
      <c r="U45" s="118">
        <v>0</v>
      </c>
      <c r="V45" s="118">
        <v>0</v>
      </c>
      <c r="W45" s="118">
        <v>0</v>
      </c>
      <c r="X45" s="118">
        <v>0</v>
      </c>
      <c r="Y45" s="118">
        <v>0</v>
      </c>
      <c r="Z45" s="118">
        <v>0</v>
      </c>
      <c r="AA45" s="118">
        <v>0</v>
      </c>
      <c r="AB45" s="118">
        <v>0</v>
      </c>
      <c r="AC45" s="118">
        <v>552.1</v>
      </c>
      <c r="AD45" s="118">
        <v>0</v>
      </c>
      <c r="AE45" s="118">
        <v>0</v>
      </c>
      <c r="AF45" s="118">
        <v>0</v>
      </c>
      <c r="AG45" s="118">
        <v>0</v>
      </c>
      <c r="AH45" s="118">
        <v>0</v>
      </c>
      <c r="AI45" s="118">
        <v>0</v>
      </c>
      <c r="AJ45" s="118">
        <v>0</v>
      </c>
      <c r="AK45" s="118">
        <v>0</v>
      </c>
      <c r="AL45" s="118">
        <v>0</v>
      </c>
      <c r="AM45" s="118">
        <v>0</v>
      </c>
      <c r="AN45" s="118">
        <v>0</v>
      </c>
      <c r="AO45" s="118">
        <v>0</v>
      </c>
      <c r="AP45" s="118">
        <v>0</v>
      </c>
      <c r="AQ45" s="118">
        <v>0</v>
      </c>
      <c r="AR45" s="118">
        <v>0</v>
      </c>
      <c r="AS45" s="118">
        <v>0</v>
      </c>
      <c r="AT45" s="118">
        <v>0</v>
      </c>
      <c r="AU45" s="118">
        <v>0</v>
      </c>
      <c r="AV45" s="118">
        <v>0</v>
      </c>
      <c r="AW45" s="118">
        <v>0</v>
      </c>
      <c r="AX45" s="118">
        <v>0</v>
      </c>
      <c r="AY45" s="118">
        <v>0</v>
      </c>
      <c r="AZ45" s="118">
        <v>0</v>
      </c>
      <c r="BA45" s="118">
        <v>0</v>
      </c>
      <c r="BB45" s="118">
        <v>0</v>
      </c>
      <c r="BC45" s="118">
        <v>0</v>
      </c>
      <c r="BD45" s="118">
        <v>0</v>
      </c>
      <c r="BE45" s="118">
        <v>0</v>
      </c>
      <c r="BF45" s="118">
        <v>0</v>
      </c>
      <c r="BG45" s="118">
        <v>0</v>
      </c>
      <c r="BH45" s="118">
        <v>0</v>
      </c>
      <c r="BI45" s="118">
        <v>0</v>
      </c>
      <c r="BJ45" s="118">
        <v>0</v>
      </c>
      <c r="BK45" s="118">
        <v>0</v>
      </c>
      <c r="BL45" s="118">
        <v>0</v>
      </c>
      <c r="BM45" s="118">
        <v>0</v>
      </c>
      <c r="BN45" s="118">
        <v>0</v>
      </c>
      <c r="BO45" s="118">
        <v>0</v>
      </c>
      <c r="BP45" s="118">
        <v>0</v>
      </c>
      <c r="BQ45" s="118">
        <v>0</v>
      </c>
      <c r="BR45" s="118">
        <v>539.3</v>
      </c>
      <c r="BS45" s="118">
        <v>0</v>
      </c>
      <c r="BT45" s="118">
        <v>0</v>
      </c>
      <c r="BU45" s="196">
        <v>554.5</v>
      </c>
      <c r="BV45" s="191">
        <v>0</v>
      </c>
      <c r="BW45" s="118">
        <v>0</v>
      </c>
      <c r="BX45" s="118">
        <v>0</v>
      </c>
      <c r="BY45" s="118">
        <v>0</v>
      </c>
      <c r="BZ45" s="118">
        <v>0</v>
      </c>
      <c r="CA45" s="118">
        <v>543.7</v>
      </c>
      <c r="CB45" s="118">
        <v>0</v>
      </c>
      <c r="CC45" s="118">
        <v>0</v>
      </c>
      <c r="CD45" s="118">
        <v>0</v>
      </c>
      <c r="CE45" s="118">
        <v>0</v>
      </c>
      <c r="CF45" s="118">
        <v>0</v>
      </c>
      <c r="CG45" s="118">
        <v>0</v>
      </c>
      <c r="CH45" s="118">
        <v>0</v>
      </c>
      <c r="CI45" s="118">
        <v>0</v>
      </c>
      <c r="CJ45" s="118">
        <v>0</v>
      </c>
      <c r="CK45" s="118">
        <v>0</v>
      </c>
      <c r="CL45" s="118">
        <v>567.2</v>
      </c>
      <c r="CM45" s="118">
        <v>0</v>
      </c>
      <c r="CN45" s="118">
        <v>0</v>
      </c>
      <c r="CO45" s="118">
        <v>0</v>
      </c>
      <c r="CP45" s="178">
        <v>0</v>
      </c>
    </row>
    <row r="46" spans="1:94" ht="12.75">
      <c r="A46" s="15">
        <f aca="true" t="shared" si="1" ref="A46:A77">A45+1</f>
        <v>33</v>
      </c>
      <c r="B46" s="24" t="s">
        <v>111</v>
      </c>
      <c r="C46" s="135">
        <v>10810</v>
      </c>
      <c r="D46" s="25" t="s">
        <v>34</v>
      </c>
      <c r="E46" s="116">
        <f>MAX(O46:AX46)</f>
        <v>539.4</v>
      </c>
      <c r="F46" s="18" t="str">
        <f>VLOOKUP(E46,TabelaD!$A$3:$B$256,2,TRUE)</f>
        <v>Não</v>
      </c>
      <c r="G46" s="115">
        <f>LARGE(O46:CP46,1)</f>
        <v>558.4</v>
      </c>
      <c r="H46" s="115">
        <f>LARGE(O46:CP46,2)</f>
        <v>547</v>
      </c>
      <c r="I46" s="115">
        <f>LARGE(O46:CP46,3)</f>
        <v>542.4</v>
      </c>
      <c r="J46" s="115">
        <f>LARGE(O46:CP46,4)</f>
        <v>540.7</v>
      </c>
      <c r="K46" s="115">
        <f>LARGE(O46:CP46,5)</f>
        <v>539.4</v>
      </c>
      <c r="L46" s="123">
        <f>SUM(G46:K46)</f>
        <v>2727.9</v>
      </c>
      <c r="M46" s="115">
        <f>L46/5</f>
        <v>545.58</v>
      </c>
      <c r="N46" s="22"/>
      <c r="O46" s="118">
        <v>0</v>
      </c>
      <c r="P46" s="118">
        <v>524.3</v>
      </c>
      <c r="Q46" s="118">
        <v>0</v>
      </c>
      <c r="R46" s="118">
        <v>539.4</v>
      </c>
      <c r="S46" s="118">
        <v>0</v>
      </c>
      <c r="T46" s="118">
        <v>0</v>
      </c>
      <c r="U46" s="118">
        <v>0</v>
      </c>
      <c r="V46" s="118">
        <v>0</v>
      </c>
      <c r="W46" s="118">
        <v>0</v>
      </c>
      <c r="X46" s="118">
        <v>0</v>
      </c>
      <c r="Y46" s="118">
        <v>0</v>
      </c>
      <c r="Z46" s="118">
        <v>0</v>
      </c>
      <c r="AA46" s="118">
        <v>0</v>
      </c>
      <c r="AB46" s="118">
        <v>0</v>
      </c>
      <c r="AC46" s="118">
        <v>0</v>
      </c>
      <c r="AD46" s="118">
        <v>0</v>
      </c>
      <c r="AE46" s="118">
        <v>0</v>
      </c>
      <c r="AF46" s="118">
        <v>0</v>
      </c>
      <c r="AG46" s="118">
        <v>0</v>
      </c>
      <c r="AH46" s="118">
        <v>0</v>
      </c>
      <c r="AI46" s="118">
        <v>0</v>
      </c>
      <c r="AJ46" s="118">
        <v>0</v>
      </c>
      <c r="AK46" s="118">
        <v>0</v>
      </c>
      <c r="AL46" s="118">
        <v>0</v>
      </c>
      <c r="AM46" s="118">
        <v>0</v>
      </c>
      <c r="AN46" s="118">
        <v>0</v>
      </c>
      <c r="AO46" s="118">
        <v>0</v>
      </c>
      <c r="AP46" s="118">
        <v>0</v>
      </c>
      <c r="AQ46" s="118">
        <v>0</v>
      </c>
      <c r="AR46" s="118">
        <v>0</v>
      </c>
      <c r="AS46" s="118">
        <v>0</v>
      </c>
      <c r="AT46" s="118">
        <v>0</v>
      </c>
      <c r="AU46" s="118">
        <v>0</v>
      </c>
      <c r="AV46" s="118">
        <v>0</v>
      </c>
      <c r="AW46" s="118">
        <v>0</v>
      </c>
      <c r="AX46" s="118">
        <v>0</v>
      </c>
      <c r="AY46" s="118">
        <v>558.4</v>
      </c>
      <c r="AZ46" s="118">
        <v>0</v>
      </c>
      <c r="BA46" s="118">
        <v>0</v>
      </c>
      <c r="BB46" s="118">
        <v>0</v>
      </c>
      <c r="BC46" s="118">
        <v>0</v>
      </c>
      <c r="BD46" s="118">
        <v>0</v>
      </c>
      <c r="BE46" s="118">
        <v>0</v>
      </c>
      <c r="BF46" s="118">
        <v>0</v>
      </c>
      <c r="BG46" s="118">
        <v>0</v>
      </c>
      <c r="BH46" s="118">
        <v>0</v>
      </c>
      <c r="BI46" s="118">
        <v>0</v>
      </c>
      <c r="BJ46" s="118">
        <v>0</v>
      </c>
      <c r="BK46" s="118">
        <v>0</v>
      </c>
      <c r="BL46" s="118">
        <v>0</v>
      </c>
      <c r="BM46" s="118">
        <v>0</v>
      </c>
      <c r="BN46" s="118">
        <v>0</v>
      </c>
      <c r="BO46" s="118">
        <v>0</v>
      </c>
      <c r="BP46" s="118">
        <v>0</v>
      </c>
      <c r="BQ46" s="118">
        <v>0</v>
      </c>
      <c r="BR46" s="118">
        <v>0</v>
      </c>
      <c r="BS46" s="118">
        <v>0</v>
      </c>
      <c r="BT46" s="118">
        <v>0</v>
      </c>
      <c r="BU46" s="196">
        <v>0</v>
      </c>
      <c r="BV46" s="191">
        <v>0</v>
      </c>
      <c r="BW46" s="118">
        <v>0</v>
      </c>
      <c r="BX46" s="118">
        <v>542.4</v>
      </c>
      <c r="BY46" s="118">
        <v>0</v>
      </c>
      <c r="BZ46" s="118">
        <v>0</v>
      </c>
      <c r="CA46" s="118">
        <v>0</v>
      </c>
      <c r="CB46" s="118">
        <v>0</v>
      </c>
      <c r="CC46" s="118">
        <v>0</v>
      </c>
      <c r="CD46" s="118">
        <v>0</v>
      </c>
      <c r="CE46" s="118">
        <v>0</v>
      </c>
      <c r="CF46" s="118">
        <v>0</v>
      </c>
      <c r="CG46" s="118">
        <v>540.7</v>
      </c>
      <c r="CH46" s="118">
        <v>0</v>
      </c>
      <c r="CI46" s="118">
        <v>0</v>
      </c>
      <c r="CJ46" s="118">
        <v>0</v>
      </c>
      <c r="CK46" s="118">
        <v>0</v>
      </c>
      <c r="CL46" s="118">
        <v>0</v>
      </c>
      <c r="CM46" s="118">
        <v>0</v>
      </c>
      <c r="CN46" s="118">
        <v>547</v>
      </c>
      <c r="CO46" s="118">
        <v>0</v>
      </c>
      <c r="CP46" s="178">
        <v>0</v>
      </c>
    </row>
    <row r="47" spans="1:94" ht="12.75">
      <c r="A47" s="15">
        <f t="shared" si="1"/>
        <v>34</v>
      </c>
      <c r="B47" s="24" t="s">
        <v>166</v>
      </c>
      <c r="C47" s="135">
        <v>14166</v>
      </c>
      <c r="D47" s="25" t="s">
        <v>140</v>
      </c>
      <c r="E47" s="116">
        <f>MAX(O47:AX47)</f>
        <v>544</v>
      </c>
      <c r="F47" s="18" t="str">
        <f>VLOOKUP(E47,TabelaD!$A$3:$B$256,2,TRUE)</f>
        <v>Não</v>
      </c>
      <c r="G47" s="115">
        <f>LARGE(O47:CP47,1)</f>
        <v>548.2</v>
      </c>
      <c r="H47" s="115">
        <f>LARGE(O47:CP47,2)</f>
        <v>545.1</v>
      </c>
      <c r="I47" s="115">
        <f>LARGE(O47:CP47,3)</f>
        <v>544</v>
      </c>
      <c r="J47" s="115">
        <f>LARGE(O47:CP47,4)</f>
        <v>541.7</v>
      </c>
      <c r="K47" s="115">
        <f>LARGE(O47:CP47,5)</f>
        <v>526.6</v>
      </c>
      <c r="L47" s="123">
        <f>SUM(G47:K47)</f>
        <v>2705.6</v>
      </c>
      <c r="M47" s="115">
        <f>L47/5</f>
        <v>541.12</v>
      </c>
      <c r="N47" s="22"/>
      <c r="O47" s="118">
        <v>544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541.7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8">
        <v>0</v>
      </c>
      <c r="AG47" s="118">
        <v>0</v>
      </c>
      <c r="AH47" s="118">
        <v>0</v>
      </c>
      <c r="AI47" s="118">
        <v>0</v>
      </c>
      <c r="AJ47" s="118">
        <v>0</v>
      </c>
      <c r="AK47" s="118">
        <v>0</v>
      </c>
      <c r="AL47" s="118">
        <v>0</v>
      </c>
      <c r="AM47" s="118">
        <v>0</v>
      </c>
      <c r="AN47" s="118">
        <v>0</v>
      </c>
      <c r="AO47" s="118">
        <v>500.9</v>
      </c>
      <c r="AP47" s="118">
        <v>0</v>
      </c>
      <c r="AQ47" s="118">
        <v>0</v>
      </c>
      <c r="AR47" s="118">
        <v>0</v>
      </c>
      <c r="AS47" s="118">
        <v>0</v>
      </c>
      <c r="AT47" s="118">
        <v>0</v>
      </c>
      <c r="AU47" s="118">
        <v>0</v>
      </c>
      <c r="AV47" s="118">
        <v>0</v>
      </c>
      <c r="AW47" s="118">
        <v>0</v>
      </c>
      <c r="AX47" s="118">
        <v>0</v>
      </c>
      <c r="AY47" s="118">
        <v>0</v>
      </c>
      <c r="AZ47" s="118">
        <v>0</v>
      </c>
      <c r="BA47" s="118">
        <v>0</v>
      </c>
      <c r="BB47" s="118">
        <v>0</v>
      </c>
      <c r="BC47" s="118">
        <v>0</v>
      </c>
      <c r="BD47" s="118">
        <v>0</v>
      </c>
      <c r="BE47" s="118">
        <v>0</v>
      </c>
      <c r="BF47" s="118">
        <v>0</v>
      </c>
      <c r="BG47" s="118">
        <v>0</v>
      </c>
      <c r="BH47" s="118">
        <v>0</v>
      </c>
      <c r="BI47" s="118">
        <v>0</v>
      </c>
      <c r="BJ47" s="118">
        <v>0</v>
      </c>
      <c r="BK47" s="118">
        <v>0</v>
      </c>
      <c r="BL47" s="118">
        <v>0</v>
      </c>
      <c r="BM47" s="118">
        <v>0</v>
      </c>
      <c r="BN47" s="118">
        <v>0</v>
      </c>
      <c r="BO47" s="118">
        <v>0</v>
      </c>
      <c r="BP47" s="118">
        <v>0</v>
      </c>
      <c r="BQ47" s="118">
        <v>0</v>
      </c>
      <c r="BR47" s="118">
        <v>0</v>
      </c>
      <c r="BS47" s="118">
        <v>0</v>
      </c>
      <c r="BT47" s="118">
        <v>0</v>
      </c>
      <c r="BU47" s="196">
        <v>0</v>
      </c>
      <c r="BV47" s="191">
        <v>545.1</v>
      </c>
      <c r="BW47" s="118">
        <v>0</v>
      </c>
      <c r="BX47" s="118">
        <v>0</v>
      </c>
      <c r="BY47" s="118">
        <v>0</v>
      </c>
      <c r="BZ47" s="118">
        <v>548.2</v>
      </c>
      <c r="CA47" s="118">
        <v>521.8</v>
      </c>
      <c r="CB47" s="118">
        <v>0</v>
      </c>
      <c r="CC47" s="118">
        <v>0</v>
      </c>
      <c r="CD47" s="118">
        <v>0</v>
      </c>
      <c r="CE47" s="118">
        <v>0</v>
      </c>
      <c r="CF47" s="118">
        <v>0</v>
      </c>
      <c r="CG47" s="118">
        <v>0</v>
      </c>
      <c r="CH47" s="118">
        <v>0</v>
      </c>
      <c r="CI47" s="118">
        <v>526.6</v>
      </c>
      <c r="CJ47" s="118">
        <v>0</v>
      </c>
      <c r="CK47" s="118">
        <v>0</v>
      </c>
      <c r="CL47" s="118">
        <v>0</v>
      </c>
      <c r="CM47" s="118">
        <v>0</v>
      </c>
      <c r="CN47" s="118">
        <v>0</v>
      </c>
      <c r="CO47" s="118">
        <v>0</v>
      </c>
      <c r="CP47" s="178">
        <v>0</v>
      </c>
    </row>
    <row r="48" spans="1:94" ht="12.75">
      <c r="A48" s="15">
        <f t="shared" si="1"/>
        <v>35</v>
      </c>
      <c r="B48" s="24" t="s">
        <v>32</v>
      </c>
      <c r="C48" s="133">
        <v>542</v>
      </c>
      <c r="D48" s="25" t="s">
        <v>31</v>
      </c>
      <c r="E48" s="116">
        <f>MAX(O48:AX48)</f>
        <v>531.6</v>
      </c>
      <c r="F48" s="18" t="str">
        <f>VLOOKUP(E48,TabelaD!$A$3:$B$256,2,TRUE)</f>
        <v>Não</v>
      </c>
      <c r="G48" s="115">
        <f>LARGE(O48:CP48,1)</f>
        <v>563.7</v>
      </c>
      <c r="H48" s="115">
        <f>LARGE(O48:CP48,2)</f>
        <v>546.2</v>
      </c>
      <c r="I48" s="115">
        <f>LARGE(O48:CP48,3)</f>
        <v>531.6</v>
      </c>
      <c r="J48" s="115">
        <f>LARGE(O48:CP48,4)</f>
        <v>526.8</v>
      </c>
      <c r="K48" s="115">
        <f>LARGE(O48:CP48,5)</f>
        <v>514.2</v>
      </c>
      <c r="L48" s="123">
        <f>SUM(G48:K48)</f>
        <v>2682.5</v>
      </c>
      <c r="M48" s="115">
        <f>L48/5</f>
        <v>536.5</v>
      </c>
      <c r="N48" s="22"/>
      <c r="O48" s="118">
        <v>0</v>
      </c>
      <c r="P48" s="118">
        <v>0</v>
      </c>
      <c r="Q48" s="118">
        <v>0</v>
      </c>
      <c r="R48" s="118">
        <v>0</v>
      </c>
      <c r="S48" s="118">
        <v>0</v>
      </c>
      <c r="T48" s="118">
        <v>0</v>
      </c>
      <c r="U48" s="118">
        <v>0</v>
      </c>
      <c r="V48" s="118">
        <v>514.2</v>
      </c>
      <c r="W48" s="118">
        <v>0</v>
      </c>
      <c r="X48" s="118">
        <v>531.6</v>
      </c>
      <c r="Y48" s="118">
        <v>0</v>
      </c>
      <c r="Z48" s="118">
        <v>0</v>
      </c>
      <c r="AA48" s="118">
        <v>0</v>
      </c>
      <c r="AB48" s="118">
        <v>0</v>
      </c>
      <c r="AC48" s="118">
        <v>526.8</v>
      </c>
      <c r="AD48" s="118">
        <v>0</v>
      </c>
      <c r="AE48" s="118">
        <v>0</v>
      </c>
      <c r="AF48" s="118">
        <v>0</v>
      </c>
      <c r="AG48" s="118">
        <v>0</v>
      </c>
      <c r="AH48" s="118">
        <v>0</v>
      </c>
      <c r="AI48" s="118">
        <v>0</v>
      </c>
      <c r="AJ48" s="118">
        <v>0</v>
      </c>
      <c r="AK48" s="118">
        <v>0</v>
      </c>
      <c r="AL48" s="118">
        <v>0</v>
      </c>
      <c r="AM48" s="118">
        <v>0</v>
      </c>
      <c r="AN48" s="118">
        <v>0</v>
      </c>
      <c r="AO48" s="118">
        <v>0</v>
      </c>
      <c r="AP48" s="118">
        <v>0</v>
      </c>
      <c r="AQ48" s="118">
        <v>0</v>
      </c>
      <c r="AR48" s="118">
        <v>0</v>
      </c>
      <c r="AS48" s="118">
        <v>0</v>
      </c>
      <c r="AT48" s="118">
        <v>0</v>
      </c>
      <c r="AU48" s="118">
        <v>0</v>
      </c>
      <c r="AV48" s="118">
        <v>0</v>
      </c>
      <c r="AW48" s="118">
        <v>0</v>
      </c>
      <c r="AX48" s="118">
        <v>0</v>
      </c>
      <c r="AY48" s="118">
        <v>0</v>
      </c>
      <c r="AZ48" s="118">
        <v>0</v>
      </c>
      <c r="BA48" s="118">
        <v>0</v>
      </c>
      <c r="BB48" s="118">
        <v>0</v>
      </c>
      <c r="BC48" s="118">
        <v>563.7</v>
      </c>
      <c r="BD48" s="118">
        <v>0</v>
      </c>
      <c r="BE48" s="118">
        <v>0</v>
      </c>
      <c r="BF48" s="118">
        <v>0</v>
      </c>
      <c r="BG48" s="118">
        <v>0</v>
      </c>
      <c r="BH48" s="118">
        <v>0</v>
      </c>
      <c r="BI48" s="118">
        <v>0</v>
      </c>
      <c r="BJ48" s="118">
        <v>0</v>
      </c>
      <c r="BK48" s="118">
        <v>0</v>
      </c>
      <c r="BL48" s="118">
        <v>0</v>
      </c>
      <c r="BM48" s="118">
        <v>0</v>
      </c>
      <c r="BN48" s="118">
        <v>0</v>
      </c>
      <c r="BO48" s="118">
        <v>0</v>
      </c>
      <c r="BP48" s="118">
        <v>0</v>
      </c>
      <c r="BQ48" s="118">
        <v>0</v>
      </c>
      <c r="BR48" s="118">
        <v>0</v>
      </c>
      <c r="BS48" s="118">
        <v>0</v>
      </c>
      <c r="BT48" s="118">
        <v>0</v>
      </c>
      <c r="BU48" s="196">
        <v>0</v>
      </c>
      <c r="BV48" s="191">
        <v>0</v>
      </c>
      <c r="BW48" s="118">
        <v>546.2</v>
      </c>
      <c r="BX48" s="118">
        <v>0</v>
      </c>
      <c r="BY48" s="118">
        <v>0</v>
      </c>
      <c r="BZ48" s="118">
        <v>0</v>
      </c>
      <c r="CA48" s="118">
        <v>0</v>
      </c>
      <c r="CB48" s="118">
        <v>0</v>
      </c>
      <c r="CC48" s="118">
        <v>0</v>
      </c>
      <c r="CD48" s="118">
        <v>0</v>
      </c>
      <c r="CE48" s="118">
        <v>0</v>
      </c>
      <c r="CF48" s="118">
        <v>0</v>
      </c>
      <c r="CG48" s="118">
        <v>0</v>
      </c>
      <c r="CH48" s="118">
        <v>0</v>
      </c>
      <c r="CI48" s="118">
        <v>0</v>
      </c>
      <c r="CJ48" s="118">
        <v>0</v>
      </c>
      <c r="CK48" s="118">
        <v>0</v>
      </c>
      <c r="CL48" s="118">
        <v>0</v>
      </c>
      <c r="CM48" s="118">
        <v>0</v>
      </c>
      <c r="CN48" s="118">
        <v>0</v>
      </c>
      <c r="CO48" s="118">
        <v>0</v>
      </c>
      <c r="CP48" s="178">
        <v>0</v>
      </c>
    </row>
    <row r="49" spans="1:94" ht="12.75">
      <c r="A49" s="15">
        <f t="shared" si="1"/>
        <v>36</v>
      </c>
      <c r="B49" s="24" t="s">
        <v>192</v>
      </c>
      <c r="C49" s="135">
        <v>15512</v>
      </c>
      <c r="D49" s="25" t="s">
        <v>31</v>
      </c>
      <c r="E49" s="116">
        <f>MAX(O49:AX49)</f>
        <v>0</v>
      </c>
      <c r="F49" s="18" t="e">
        <f>VLOOKUP(E49,TabelaD!$A$3:$B$256,2,TRUE)</f>
        <v>#N/A</v>
      </c>
      <c r="G49" s="115">
        <f>LARGE(O49:CP49,1)</f>
        <v>552.2</v>
      </c>
      <c r="H49" s="115">
        <f>LARGE(O49:CP49,2)</f>
        <v>534.6</v>
      </c>
      <c r="I49" s="115">
        <f>LARGE(O49:CP49,3)</f>
        <v>522.8</v>
      </c>
      <c r="J49" s="115">
        <f>LARGE(O49:CP49,4)</f>
        <v>518</v>
      </c>
      <c r="K49" s="115">
        <f>LARGE(O49:CP49,5)</f>
        <v>503.1</v>
      </c>
      <c r="L49" s="123">
        <f>SUM(G49:K49)</f>
        <v>2630.7000000000003</v>
      </c>
      <c r="M49" s="115">
        <f>L49/5</f>
        <v>526.1400000000001</v>
      </c>
      <c r="N49" s="22"/>
      <c r="O49" s="118">
        <v>0</v>
      </c>
      <c r="P49" s="118">
        <v>0</v>
      </c>
      <c r="Q49" s="118">
        <v>0</v>
      </c>
      <c r="R49" s="118">
        <v>0</v>
      </c>
      <c r="S49" s="118">
        <v>0</v>
      </c>
      <c r="T49" s="118">
        <v>0</v>
      </c>
      <c r="U49" s="118">
        <v>0</v>
      </c>
      <c r="V49" s="118">
        <v>0</v>
      </c>
      <c r="W49" s="118">
        <v>0</v>
      </c>
      <c r="X49" s="118">
        <v>0</v>
      </c>
      <c r="Y49" s="118">
        <v>0</v>
      </c>
      <c r="Z49" s="118">
        <v>0</v>
      </c>
      <c r="AA49" s="118">
        <v>0</v>
      </c>
      <c r="AB49" s="118">
        <v>0</v>
      </c>
      <c r="AC49" s="118">
        <v>0</v>
      </c>
      <c r="AD49" s="118">
        <v>0</v>
      </c>
      <c r="AE49" s="118">
        <v>0</v>
      </c>
      <c r="AF49" s="118">
        <v>0</v>
      </c>
      <c r="AG49" s="118">
        <v>0</v>
      </c>
      <c r="AH49" s="118">
        <v>0</v>
      </c>
      <c r="AI49" s="118">
        <v>0</v>
      </c>
      <c r="AJ49" s="118">
        <v>0</v>
      </c>
      <c r="AK49" s="118">
        <v>0</v>
      </c>
      <c r="AL49" s="118">
        <v>0</v>
      </c>
      <c r="AM49" s="118">
        <v>0</v>
      </c>
      <c r="AN49" s="118">
        <v>0</v>
      </c>
      <c r="AO49" s="118">
        <v>0</v>
      </c>
      <c r="AP49" s="118">
        <v>0</v>
      </c>
      <c r="AQ49" s="118">
        <v>0</v>
      </c>
      <c r="AR49" s="118">
        <v>0</v>
      </c>
      <c r="AS49" s="118">
        <v>0</v>
      </c>
      <c r="AT49" s="118">
        <v>0</v>
      </c>
      <c r="AU49" s="118">
        <v>0</v>
      </c>
      <c r="AV49" s="118">
        <v>0</v>
      </c>
      <c r="AW49" s="118">
        <v>0</v>
      </c>
      <c r="AX49" s="118">
        <v>0</v>
      </c>
      <c r="AY49" s="118">
        <v>0</v>
      </c>
      <c r="AZ49" s="118">
        <v>0</v>
      </c>
      <c r="BA49" s="118">
        <v>0</v>
      </c>
      <c r="BB49" s="118">
        <v>0</v>
      </c>
      <c r="BC49" s="118">
        <v>552.2</v>
      </c>
      <c r="BD49" s="118">
        <v>0</v>
      </c>
      <c r="BE49" s="118">
        <v>0</v>
      </c>
      <c r="BF49" s="118">
        <v>0</v>
      </c>
      <c r="BG49" s="118">
        <v>0</v>
      </c>
      <c r="BH49" s="118">
        <v>0</v>
      </c>
      <c r="BI49" s="118">
        <v>0</v>
      </c>
      <c r="BJ49" s="118">
        <v>0</v>
      </c>
      <c r="BK49" s="118">
        <v>0</v>
      </c>
      <c r="BL49" s="118">
        <v>0</v>
      </c>
      <c r="BM49" s="118">
        <v>0</v>
      </c>
      <c r="BN49" s="118">
        <v>0</v>
      </c>
      <c r="BO49" s="118">
        <v>0</v>
      </c>
      <c r="BP49" s="118">
        <v>0</v>
      </c>
      <c r="BQ49" s="118">
        <v>0</v>
      </c>
      <c r="BR49" s="118">
        <v>0</v>
      </c>
      <c r="BS49" s="118">
        <v>0</v>
      </c>
      <c r="BT49" s="118">
        <v>0</v>
      </c>
      <c r="BU49" s="196">
        <v>0</v>
      </c>
      <c r="BV49" s="191">
        <v>0</v>
      </c>
      <c r="BW49" s="118">
        <v>518</v>
      </c>
      <c r="BX49" s="118">
        <v>0</v>
      </c>
      <c r="BY49" s="118">
        <v>0</v>
      </c>
      <c r="BZ49" s="118">
        <v>0</v>
      </c>
      <c r="CA49" s="118">
        <v>534.6</v>
      </c>
      <c r="CB49" s="118">
        <v>0</v>
      </c>
      <c r="CC49" s="118">
        <v>0</v>
      </c>
      <c r="CD49" s="118">
        <v>0</v>
      </c>
      <c r="CE49" s="118">
        <v>0</v>
      </c>
      <c r="CF49" s="118">
        <v>503.1</v>
      </c>
      <c r="CG49" s="118">
        <v>0</v>
      </c>
      <c r="CH49" s="118">
        <v>0</v>
      </c>
      <c r="CI49" s="118">
        <v>0</v>
      </c>
      <c r="CJ49" s="118">
        <v>0</v>
      </c>
      <c r="CK49" s="118">
        <v>0</v>
      </c>
      <c r="CL49" s="118">
        <v>522.8</v>
      </c>
      <c r="CM49" s="118">
        <v>0</v>
      </c>
      <c r="CN49" s="118">
        <v>0</v>
      </c>
      <c r="CO49" s="118">
        <v>0</v>
      </c>
      <c r="CP49" s="178">
        <v>0</v>
      </c>
    </row>
    <row r="50" spans="1:94" ht="12.75">
      <c r="A50" s="15">
        <f t="shared" si="1"/>
        <v>37</v>
      </c>
      <c r="B50" s="24" t="s">
        <v>230</v>
      </c>
      <c r="C50" s="135">
        <v>15676</v>
      </c>
      <c r="D50" s="25" t="s">
        <v>42</v>
      </c>
      <c r="E50" s="116">
        <f>MAX(O50:AX50)</f>
        <v>544.8</v>
      </c>
      <c r="F50" s="18" t="str">
        <f>VLOOKUP(E50,TabelaD!$A$3:$B$256,2,TRUE)</f>
        <v>Não</v>
      </c>
      <c r="G50" s="115">
        <f>LARGE(O50:CP50,1)</f>
        <v>544.8</v>
      </c>
      <c r="H50" s="115">
        <f>LARGE(O50:CP50,2)</f>
        <v>521.8</v>
      </c>
      <c r="I50" s="115">
        <f>LARGE(O50:CP50,3)</f>
        <v>519.1</v>
      </c>
      <c r="J50" s="115">
        <f>LARGE(O50:CP50,4)</f>
        <v>497.8</v>
      </c>
      <c r="K50" s="115">
        <f>LARGE(O50:CP50,5)</f>
        <v>486.7</v>
      </c>
      <c r="L50" s="123">
        <f>SUM(G50:K50)</f>
        <v>2570.2</v>
      </c>
      <c r="M50" s="115">
        <f>L50/5</f>
        <v>514.04</v>
      </c>
      <c r="N50" s="22"/>
      <c r="O50" s="118">
        <v>0</v>
      </c>
      <c r="P50" s="118">
        <v>0</v>
      </c>
      <c r="Q50" s="118">
        <v>0</v>
      </c>
      <c r="R50" s="118">
        <v>0</v>
      </c>
      <c r="S50" s="118">
        <v>0</v>
      </c>
      <c r="T50" s="118">
        <v>521.8</v>
      </c>
      <c r="U50" s="118">
        <v>0</v>
      </c>
      <c r="V50" s="118">
        <v>0</v>
      </c>
      <c r="W50" s="118">
        <v>0</v>
      </c>
      <c r="X50" s="118">
        <v>0</v>
      </c>
      <c r="Y50" s="118">
        <v>0</v>
      </c>
      <c r="Z50" s="118">
        <v>0</v>
      </c>
      <c r="AA50" s="118">
        <v>0</v>
      </c>
      <c r="AB50" s="118">
        <v>0</v>
      </c>
      <c r="AC50" s="118">
        <v>0</v>
      </c>
      <c r="AD50" s="118">
        <v>0</v>
      </c>
      <c r="AE50" s="118">
        <v>0</v>
      </c>
      <c r="AF50" s="118">
        <v>544.8</v>
      </c>
      <c r="AG50" s="118">
        <v>0</v>
      </c>
      <c r="AH50" s="118">
        <v>0</v>
      </c>
      <c r="AI50" s="118">
        <v>0</v>
      </c>
      <c r="AJ50" s="118">
        <v>0</v>
      </c>
      <c r="AK50" s="118">
        <v>519.1</v>
      </c>
      <c r="AL50" s="118">
        <v>0</v>
      </c>
      <c r="AM50" s="118">
        <v>0</v>
      </c>
      <c r="AN50" s="118">
        <v>0</v>
      </c>
      <c r="AO50" s="118">
        <v>0</v>
      </c>
      <c r="AP50" s="118">
        <v>0</v>
      </c>
      <c r="AQ50" s="118">
        <v>0</v>
      </c>
      <c r="AR50" s="118">
        <v>0</v>
      </c>
      <c r="AS50" s="118">
        <v>0</v>
      </c>
      <c r="AT50" s="118">
        <v>0</v>
      </c>
      <c r="AU50" s="118">
        <v>0</v>
      </c>
      <c r="AV50" s="118">
        <v>0</v>
      </c>
      <c r="AW50" s="118">
        <v>0</v>
      </c>
      <c r="AX50" s="118">
        <v>0</v>
      </c>
      <c r="AY50" s="118">
        <v>0</v>
      </c>
      <c r="AZ50" s="118">
        <v>0</v>
      </c>
      <c r="BA50" s="118">
        <v>0</v>
      </c>
      <c r="BB50" s="118">
        <v>0</v>
      </c>
      <c r="BC50" s="118">
        <v>0</v>
      </c>
      <c r="BD50" s="118">
        <v>0</v>
      </c>
      <c r="BE50" s="118">
        <v>0</v>
      </c>
      <c r="BF50" s="118">
        <v>0</v>
      </c>
      <c r="BG50" s="118">
        <v>0</v>
      </c>
      <c r="BH50" s="118">
        <v>0</v>
      </c>
      <c r="BI50" s="118">
        <v>0</v>
      </c>
      <c r="BJ50" s="118">
        <v>0</v>
      </c>
      <c r="BK50" s="118">
        <v>0</v>
      </c>
      <c r="BL50" s="118">
        <v>0</v>
      </c>
      <c r="BM50" s="118">
        <v>0</v>
      </c>
      <c r="BN50" s="118">
        <v>0</v>
      </c>
      <c r="BO50" s="118">
        <v>0</v>
      </c>
      <c r="BP50" s="118">
        <v>0</v>
      </c>
      <c r="BQ50" s="118">
        <v>0</v>
      </c>
      <c r="BR50" s="118">
        <v>0</v>
      </c>
      <c r="BS50" s="118">
        <v>0</v>
      </c>
      <c r="BT50" s="118">
        <v>0</v>
      </c>
      <c r="BU50" s="196">
        <v>0</v>
      </c>
      <c r="BV50" s="191">
        <v>0</v>
      </c>
      <c r="BW50" s="118">
        <v>0</v>
      </c>
      <c r="BX50" s="118">
        <v>0</v>
      </c>
      <c r="BY50" s="118">
        <v>0</v>
      </c>
      <c r="BZ50" s="118">
        <v>0</v>
      </c>
      <c r="CA50" s="118">
        <v>0</v>
      </c>
      <c r="CB50" s="118">
        <v>0</v>
      </c>
      <c r="CC50" s="118">
        <v>0</v>
      </c>
      <c r="CD50" s="118">
        <v>0</v>
      </c>
      <c r="CE50" s="118">
        <v>0</v>
      </c>
      <c r="CF50" s="118">
        <v>0</v>
      </c>
      <c r="CG50" s="118">
        <v>0</v>
      </c>
      <c r="CH50" s="118">
        <v>0</v>
      </c>
      <c r="CI50" s="118">
        <v>0</v>
      </c>
      <c r="CJ50" s="118">
        <v>0</v>
      </c>
      <c r="CK50" s="118">
        <v>497.8</v>
      </c>
      <c r="CL50" s="118">
        <v>0</v>
      </c>
      <c r="CM50" s="118">
        <v>0</v>
      </c>
      <c r="CN50" s="118">
        <v>0</v>
      </c>
      <c r="CO50" s="118">
        <v>486.7</v>
      </c>
      <c r="CP50" s="178">
        <v>0</v>
      </c>
    </row>
    <row r="51" spans="1:94" ht="12.75">
      <c r="A51" s="15">
        <f t="shared" si="1"/>
        <v>38</v>
      </c>
      <c r="B51" s="24" t="s">
        <v>150</v>
      </c>
      <c r="C51" s="137">
        <v>12016</v>
      </c>
      <c r="D51" s="59" t="s">
        <v>34</v>
      </c>
      <c r="E51" s="116">
        <f>MAX(O51:AX51)</f>
        <v>496.5</v>
      </c>
      <c r="F51" s="18" t="str">
        <f>VLOOKUP(E51,TabelaD!$A$3:$B$256,2,TRUE)</f>
        <v>Não</v>
      </c>
      <c r="G51" s="115">
        <f>LARGE(O51:CP51,1)</f>
        <v>513.7</v>
      </c>
      <c r="H51" s="115">
        <f>LARGE(O51:CP51,2)</f>
        <v>505.8</v>
      </c>
      <c r="I51" s="115">
        <f>LARGE(O51:CP51,3)</f>
        <v>498.7</v>
      </c>
      <c r="J51" s="115">
        <f>LARGE(O51:CP51,4)</f>
        <v>496.5</v>
      </c>
      <c r="K51" s="115">
        <f>LARGE(O51:CP51,5)</f>
        <v>492.5</v>
      </c>
      <c r="L51" s="123">
        <f>SUM(G51:K51)</f>
        <v>2507.2</v>
      </c>
      <c r="M51" s="115">
        <f>L51/5</f>
        <v>501.43999999999994</v>
      </c>
      <c r="N51" s="22"/>
      <c r="O51" s="118">
        <v>0</v>
      </c>
      <c r="P51" s="118">
        <v>496.5</v>
      </c>
      <c r="Q51" s="118">
        <v>0</v>
      </c>
      <c r="R51" s="118">
        <v>486.3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8">
        <v>0</v>
      </c>
      <c r="Z51" s="118">
        <v>0</v>
      </c>
      <c r="AA51" s="118">
        <v>0</v>
      </c>
      <c r="AB51" s="118">
        <v>0</v>
      </c>
      <c r="AC51" s="118">
        <v>0</v>
      </c>
      <c r="AD51" s="118">
        <v>0</v>
      </c>
      <c r="AE51" s="118">
        <v>0</v>
      </c>
      <c r="AF51" s="118">
        <v>0</v>
      </c>
      <c r="AG51" s="118">
        <v>0</v>
      </c>
      <c r="AH51" s="118">
        <v>0</v>
      </c>
      <c r="AI51" s="118">
        <v>0</v>
      </c>
      <c r="AJ51" s="118">
        <v>0</v>
      </c>
      <c r="AK51" s="118">
        <v>0</v>
      </c>
      <c r="AL51" s="118">
        <v>0</v>
      </c>
      <c r="AM51" s="118">
        <v>0</v>
      </c>
      <c r="AN51" s="118">
        <v>0</v>
      </c>
      <c r="AO51" s="118">
        <v>0</v>
      </c>
      <c r="AP51" s="118">
        <v>0</v>
      </c>
      <c r="AQ51" s="118">
        <v>0</v>
      </c>
      <c r="AR51" s="118">
        <v>0</v>
      </c>
      <c r="AS51" s="118">
        <v>0</v>
      </c>
      <c r="AT51" s="118">
        <v>0</v>
      </c>
      <c r="AU51" s="118">
        <v>0</v>
      </c>
      <c r="AV51" s="118">
        <v>0</v>
      </c>
      <c r="AW51" s="118">
        <v>0</v>
      </c>
      <c r="AX51" s="118">
        <v>0</v>
      </c>
      <c r="AY51" s="118">
        <v>498.7</v>
      </c>
      <c r="AZ51" s="118">
        <v>0</v>
      </c>
      <c r="BA51" s="118">
        <v>505.8</v>
      </c>
      <c r="BB51" s="118">
        <v>0</v>
      </c>
      <c r="BC51" s="118">
        <v>0</v>
      </c>
      <c r="BD51" s="118">
        <v>0</v>
      </c>
      <c r="BE51" s="118">
        <v>0</v>
      </c>
      <c r="BF51" s="118">
        <v>0</v>
      </c>
      <c r="BG51" s="118">
        <v>0</v>
      </c>
      <c r="BH51" s="118">
        <v>0</v>
      </c>
      <c r="BI51" s="118">
        <v>0</v>
      </c>
      <c r="BJ51" s="118">
        <v>0</v>
      </c>
      <c r="BK51" s="118">
        <v>0</v>
      </c>
      <c r="BL51" s="118">
        <v>0</v>
      </c>
      <c r="BM51" s="118">
        <v>0</v>
      </c>
      <c r="BN51" s="118">
        <v>0</v>
      </c>
      <c r="BO51" s="118">
        <v>0</v>
      </c>
      <c r="BP51" s="118">
        <v>0</v>
      </c>
      <c r="BQ51" s="118">
        <v>0</v>
      </c>
      <c r="BR51" s="118">
        <v>0</v>
      </c>
      <c r="BS51" s="118">
        <v>0</v>
      </c>
      <c r="BT51" s="118">
        <v>0</v>
      </c>
      <c r="BU51" s="196">
        <v>0</v>
      </c>
      <c r="BV51" s="191">
        <v>0</v>
      </c>
      <c r="BW51" s="118">
        <v>0</v>
      </c>
      <c r="BX51" s="118">
        <v>477.8</v>
      </c>
      <c r="BY51" s="118">
        <v>0</v>
      </c>
      <c r="BZ51" s="118">
        <v>0</v>
      </c>
      <c r="CA51" s="118">
        <v>0</v>
      </c>
      <c r="CB51" s="118">
        <v>0</v>
      </c>
      <c r="CC51" s="118">
        <v>0</v>
      </c>
      <c r="CD51" s="118">
        <v>0</v>
      </c>
      <c r="CE51" s="118">
        <v>0</v>
      </c>
      <c r="CF51" s="118">
        <v>0</v>
      </c>
      <c r="CG51" s="118">
        <v>513.7</v>
      </c>
      <c r="CH51" s="118">
        <v>0</v>
      </c>
      <c r="CI51" s="118">
        <v>0</v>
      </c>
      <c r="CJ51" s="118">
        <v>0</v>
      </c>
      <c r="CK51" s="118">
        <v>0</v>
      </c>
      <c r="CL51" s="118">
        <v>477.5</v>
      </c>
      <c r="CM51" s="118">
        <v>0</v>
      </c>
      <c r="CN51" s="118">
        <v>492.5</v>
      </c>
      <c r="CO51" s="118">
        <v>0</v>
      </c>
      <c r="CP51" s="178">
        <v>0</v>
      </c>
    </row>
    <row r="52" spans="1:94" ht="12.75">
      <c r="A52" s="15">
        <f t="shared" si="1"/>
        <v>39</v>
      </c>
      <c r="B52" s="24" t="s">
        <v>176</v>
      </c>
      <c r="C52" s="135">
        <v>9288</v>
      </c>
      <c r="D52" s="25" t="s">
        <v>34</v>
      </c>
      <c r="E52" s="116">
        <f>MAX(O52:AX52)</f>
        <v>477.7</v>
      </c>
      <c r="F52" s="18" t="str">
        <f>VLOOKUP(E52,TabelaD!$A$3:$B$256,2,TRUE)</f>
        <v>Não</v>
      </c>
      <c r="G52" s="115">
        <f>LARGE(O52:CP52,1)</f>
        <v>504.5</v>
      </c>
      <c r="H52" s="115">
        <f>LARGE(O52:CP52,2)</f>
        <v>501.5</v>
      </c>
      <c r="I52" s="115">
        <f>LARGE(O52:CP52,3)</f>
        <v>479.7</v>
      </c>
      <c r="J52" s="115">
        <f>LARGE(O52:CP52,4)</f>
        <v>477.7</v>
      </c>
      <c r="K52" s="115">
        <f>LARGE(O52:CP52,5)</f>
        <v>452.5</v>
      </c>
      <c r="L52" s="123">
        <f>SUM(G52:K52)</f>
        <v>2415.9</v>
      </c>
      <c r="M52" s="115">
        <f>L52/5</f>
        <v>483.18</v>
      </c>
      <c r="N52" s="22"/>
      <c r="O52" s="118">
        <v>0</v>
      </c>
      <c r="P52" s="118">
        <v>0</v>
      </c>
      <c r="Q52" s="118">
        <v>0</v>
      </c>
      <c r="R52" s="118">
        <v>477.7</v>
      </c>
      <c r="S52" s="118">
        <v>0</v>
      </c>
      <c r="T52" s="118">
        <v>0</v>
      </c>
      <c r="U52" s="118">
        <v>0</v>
      </c>
      <c r="V52" s="118">
        <v>0</v>
      </c>
      <c r="W52" s="118">
        <v>0</v>
      </c>
      <c r="X52" s="118">
        <v>0</v>
      </c>
      <c r="Y52" s="118">
        <v>0</v>
      </c>
      <c r="Z52" s="118">
        <v>0</v>
      </c>
      <c r="AA52" s="118">
        <v>0</v>
      </c>
      <c r="AB52" s="118">
        <v>0</v>
      </c>
      <c r="AC52" s="118">
        <v>0</v>
      </c>
      <c r="AD52" s="118">
        <v>0</v>
      </c>
      <c r="AE52" s="118">
        <v>0</v>
      </c>
      <c r="AF52" s="118">
        <v>0</v>
      </c>
      <c r="AG52" s="118">
        <v>0</v>
      </c>
      <c r="AH52" s="118">
        <v>0</v>
      </c>
      <c r="AI52" s="118">
        <v>0</v>
      </c>
      <c r="AJ52" s="118">
        <v>0</v>
      </c>
      <c r="AK52" s="118">
        <v>0</v>
      </c>
      <c r="AL52" s="118">
        <v>0</v>
      </c>
      <c r="AM52" s="118">
        <v>0</v>
      </c>
      <c r="AN52" s="118">
        <v>0</v>
      </c>
      <c r="AO52" s="118">
        <v>0</v>
      </c>
      <c r="AP52" s="118">
        <v>0</v>
      </c>
      <c r="AQ52" s="118">
        <v>0</v>
      </c>
      <c r="AR52" s="118">
        <v>0</v>
      </c>
      <c r="AS52" s="118">
        <v>0</v>
      </c>
      <c r="AT52" s="118">
        <v>0</v>
      </c>
      <c r="AU52" s="118">
        <v>0</v>
      </c>
      <c r="AV52" s="118">
        <v>0</v>
      </c>
      <c r="AW52" s="118">
        <v>0</v>
      </c>
      <c r="AX52" s="118">
        <v>0</v>
      </c>
      <c r="AY52" s="118">
        <v>441.5</v>
      </c>
      <c r="AZ52" s="118">
        <v>0</v>
      </c>
      <c r="BA52" s="118">
        <v>501.5</v>
      </c>
      <c r="BB52" s="118">
        <v>0</v>
      </c>
      <c r="BC52" s="118">
        <v>0</v>
      </c>
      <c r="BD52" s="118">
        <v>0</v>
      </c>
      <c r="BE52" s="118">
        <v>0</v>
      </c>
      <c r="BF52" s="118">
        <v>0</v>
      </c>
      <c r="BG52" s="118">
        <v>0</v>
      </c>
      <c r="BH52" s="118">
        <v>0</v>
      </c>
      <c r="BI52" s="118">
        <v>0</v>
      </c>
      <c r="BJ52" s="118">
        <v>0</v>
      </c>
      <c r="BK52" s="118">
        <v>0</v>
      </c>
      <c r="BL52" s="118">
        <v>0</v>
      </c>
      <c r="BM52" s="118">
        <v>0</v>
      </c>
      <c r="BN52" s="118">
        <v>0</v>
      </c>
      <c r="BO52" s="118">
        <v>0</v>
      </c>
      <c r="BP52" s="118">
        <v>0</v>
      </c>
      <c r="BQ52" s="118">
        <v>0</v>
      </c>
      <c r="BR52" s="118">
        <v>0</v>
      </c>
      <c r="BS52" s="118">
        <v>0</v>
      </c>
      <c r="BT52" s="118">
        <v>0</v>
      </c>
      <c r="BU52" s="196">
        <v>0</v>
      </c>
      <c r="BV52" s="191">
        <v>0</v>
      </c>
      <c r="BW52" s="118">
        <v>0</v>
      </c>
      <c r="BX52" s="118">
        <v>479.7</v>
      </c>
      <c r="BY52" s="118">
        <v>0</v>
      </c>
      <c r="BZ52" s="118">
        <v>0</v>
      </c>
      <c r="CA52" s="118">
        <v>0</v>
      </c>
      <c r="CB52" s="118">
        <v>0</v>
      </c>
      <c r="CC52" s="118">
        <v>0</v>
      </c>
      <c r="CD52" s="118">
        <v>0</v>
      </c>
      <c r="CE52" s="118">
        <v>0</v>
      </c>
      <c r="CF52" s="118">
        <v>0</v>
      </c>
      <c r="CG52" s="118">
        <v>504.5</v>
      </c>
      <c r="CH52" s="118">
        <v>0</v>
      </c>
      <c r="CI52" s="118">
        <v>0</v>
      </c>
      <c r="CJ52" s="118">
        <v>0</v>
      </c>
      <c r="CK52" s="118">
        <v>0</v>
      </c>
      <c r="CL52" s="118">
        <v>0</v>
      </c>
      <c r="CM52" s="118">
        <v>0</v>
      </c>
      <c r="CN52" s="118">
        <v>452.5</v>
      </c>
      <c r="CO52" s="118">
        <v>0</v>
      </c>
      <c r="CP52" s="178">
        <v>0</v>
      </c>
    </row>
    <row r="53" spans="1:94" ht="12.75">
      <c r="A53" s="15">
        <f t="shared" si="1"/>
        <v>40</v>
      </c>
      <c r="B53" s="156" t="s">
        <v>280</v>
      </c>
      <c r="C53" s="135">
        <v>10062</v>
      </c>
      <c r="D53" s="25" t="s">
        <v>275</v>
      </c>
      <c r="E53" s="116">
        <f>MAX(O53:AX53)</f>
        <v>491.8</v>
      </c>
      <c r="F53" s="18" t="str">
        <f>VLOOKUP(E53,TabelaD!$A$3:$B$256,2,TRUE)</f>
        <v>Não</v>
      </c>
      <c r="G53" s="115">
        <f>LARGE(O53:CP53,1)</f>
        <v>491.8</v>
      </c>
      <c r="H53" s="115">
        <f>LARGE(O53:CP53,2)</f>
        <v>490.5</v>
      </c>
      <c r="I53" s="115">
        <f>LARGE(O53:CP53,3)</f>
        <v>487.3</v>
      </c>
      <c r="J53" s="115">
        <f>LARGE(O53:CP53,4)</f>
        <v>453</v>
      </c>
      <c r="K53" s="115">
        <f>LARGE(O53:CP53,5)</f>
        <v>443.4</v>
      </c>
      <c r="L53" s="123">
        <f>SUM(G53:K53)</f>
        <v>2366</v>
      </c>
      <c r="M53" s="115">
        <f>L53/5</f>
        <v>473.2</v>
      </c>
      <c r="N53" s="22"/>
      <c r="O53" s="118">
        <v>490.5</v>
      </c>
      <c r="P53" s="118">
        <v>0</v>
      </c>
      <c r="Q53" s="118">
        <v>0</v>
      </c>
      <c r="R53" s="118">
        <v>0</v>
      </c>
      <c r="S53" s="118">
        <v>0</v>
      </c>
      <c r="T53" s="118">
        <v>0</v>
      </c>
      <c r="U53" s="118">
        <v>0</v>
      </c>
      <c r="V53" s="118">
        <v>0</v>
      </c>
      <c r="W53" s="118">
        <v>0</v>
      </c>
      <c r="X53" s="118">
        <v>0</v>
      </c>
      <c r="Y53" s="118">
        <v>0</v>
      </c>
      <c r="Z53" s="118">
        <v>0</v>
      </c>
      <c r="AA53" s="118">
        <v>0</v>
      </c>
      <c r="AB53" s="118">
        <v>0</v>
      </c>
      <c r="AC53" s="118">
        <v>0</v>
      </c>
      <c r="AD53" s="118">
        <v>0</v>
      </c>
      <c r="AE53" s="118">
        <v>0</v>
      </c>
      <c r="AF53" s="118">
        <v>0</v>
      </c>
      <c r="AG53" s="118">
        <v>0</v>
      </c>
      <c r="AH53" s="118">
        <v>0</v>
      </c>
      <c r="AI53" s="118">
        <v>0</v>
      </c>
      <c r="AJ53" s="118">
        <v>0</v>
      </c>
      <c r="AK53" s="118">
        <v>0</v>
      </c>
      <c r="AL53" s="118">
        <v>0</v>
      </c>
      <c r="AM53" s="118">
        <v>0</v>
      </c>
      <c r="AN53" s="118">
        <v>0</v>
      </c>
      <c r="AO53" s="118">
        <v>491.8</v>
      </c>
      <c r="AP53" s="118">
        <v>0</v>
      </c>
      <c r="AQ53" s="118">
        <v>0</v>
      </c>
      <c r="AR53" s="118">
        <v>0</v>
      </c>
      <c r="AS53" s="118">
        <v>0</v>
      </c>
      <c r="AT53" s="118">
        <v>0</v>
      </c>
      <c r="AU53" s="118">
        <v>487.3</v>
      </c>
      <c r="AV53" s="118">
        <v>0</v>
      </c>
      <c r="AW53" s="118">
        <v>0</v>
      </c>
      <c r="AX53" s="118">
        <v>0</v>
      </c>
      <c r="AY53" s="118">
        <v>0</v>
      </c>
      <c r="AZ53" s="118">
        <v>0</v>
      </c>
      <c r="BA53" s="118">
        <v>0</v>
      </c>
      <c r="BB53" s="118">
        <v>453</v>
      </c>
      <c r="BC53" s="118">
        <v>0</v>
      </c>
      <c r="BD53" s="118">
        <v>0</v>
      </c>
      <c r="BE53" s="118">
        <v>0</v>
      </c>
      <c r="BF53" s="118">
        <v>0</v>
      </c>
      <c r="BG53" s="118">
        <v>0</v>
      </c>
      <c r="BH53" s="118">
        <v>0</v>
      </c>
      <c r="BI53" s="118">
        <v>0</v>
      </c>
      <c r="BJ53" s="118">
        <v>0</v>
      </c>
      <c r="BK53" s="118">
        <v>0</v>
      </c>
      <c r="BL53" s="118">
        <v>0</v>
      </c>
      <c r="BM53" s="118">
        <v>0</v>
      </c>
      <c r="BN53" s="118">
        <v>0</v>
      </c>
      <c r="BO53" s="118">
        <v>0</v>
      </c>
      <c r="BP53" s="118">
        <v>0</v>
      </c>
      <c r="BQ53" s="118">
        <v>0</v>
      </c>
      <c r="BR53" s="118">
        <v>0</v>
      </c>
      <c r="BS53" s="118">
        <v>0</v>
      </c>
      <c r="BT53" s="118">
        <v>0</v>
      </c>
      <c r="BU53" s="196">
        <v>0</v>
      </c>
      <c r="BV53" s="191">
        <v>0</v>
      </c>
      <c r="BW53" s="118">
        <v>0</v>
      </c>
      <c r="BX53" s="118">
        <v>0</v>
      </c>
      <c r="BY53" s="118">
        <v>0</v>
      </c>
      <c r="BZ53" s="118">
        <v>0</v>
      </c>
      <c r="CA53" s="118">
        <v>0</v>
      </c>
      <c r="CB53" s="118">
        <v>0</v>
      </c>
      <c r="CC53" s="118">
        <v>0</v>
      </c>
      <c r="CD53" s="118">
        <v>0</v>
      </c>
      <c r="CE53" s="118">
        <v>0</v>
      </c>
      <c r="CF53" s="118">
        <v>0</v>
      </c>
      <c r="CG53" s="118">
        <v>0</v>
      </c>
      <c r="CH53" s="118">
        <v>0</v>
      </c>
      <c r="CI53" s="118">
        <v>443.4</v>
      </c>
      <c r="CJ53" s="118">
        <v>0</v>
      </c>
      <c r="CK53" s="118">
        <v>0</v>
      </c>
      <c r="CL53" s="118">
        <v>0</v>
      </c>
      <c r="CM53" s="118">
        <v>0</v>
      </c>
      <c r="CN53" s="118">
        <v>0</v>
      </c>
      <c r="CO53" s="118">
        <v>0</v>
      </c>
      <c r="CP53" s="178">
        <v>0</v>
      </c>
    </row>
    <row r="54" spans="1:94" ht="12.75">
      <c r="A54" s="15">
        <f t="shared" si="1"/>
        <v>41</v>
      </c>
      <c r="B54" s="24" t="s">
        <v>116</v>
      </c>
      <c r="C54" s="135">
        <v>12662</v>
      </c>
      <c r="D54" s="103" t="s">
        <v>117</v>
      </c>
      <c r="E54" s="116">
        <f>MAX(O54:AX54)</f>
        <v>592.1</v>
      </c>
      <c r="F54" s="18" t="str">
        <f>VLOOKUP(E54,TabelaD!$A$3:$B$256,2,TRUE)</f>
        <v>Não</v>
      </c>
      <c r="G54" s="115">
        <f>LARGE(O54:CP54,1)</f>
        <v>599.6</v>
      </c>
      <c r="H54" s="115">
        <f>LARGE(O54:CP54,2)</f>
        <v>592.1</v>
      </c>
      <c r="I54" s="115">
        <f>LARGE(O54:CP54,3)</f>
        <v>586.9</v>
      </c>
      <c r="J54" s="115">
        <f>LARGE(O54:CP54,4)</f>
        <v>581.6</v>
      </c>
      <c r="K54" s="115">
        <f>LARGE(O54:CP54,5)</f>
        <v>0</v>
      </c>
      <c r="L54" s="123">
        <f>SUM(G54:K54)</f>
        <v>2360.2</v>
      </c>
      <c r="M54" s="115">
        <f>L54/5</f>
        <v>472.03999999999996</v>
      </c>
      <c r="N54" s="22"/>
      <c r="O54" s="118">
        <v>0</v>
      </c>
      <c r="P54" s="118">
        <v>0</v>
      </c>
      <c r="Q54" s="118">
        <v>0</v>
      </c>
      <c r="R54" s="118">
        <v>0</v>
      </c>
      <c r="S54" s="118">
        <v>0</v>
      </c>
      <c r="T54" s="118">
        <v>0</v>
      </c>
      <c r="U54" s="118">
        <v>0</v>
      </c>
      <c r="V54" s="118">
        <v>0</v>
      </c>
      <c r="W54" s="118">
        <v>0</v>
      </c>
      <c r="X54" s="118">
        <v>0</v>
      </c>
      <c r="Y54" s="118">
        <v>592.1</v>
      </c>
      <c r="Z54" s="118">
        <v>0</v>
      </c>
      <c r="AA54" s="118">
        <v>0</v>
      </c>
      <c r="AB54" s="118">
        <v>0</v>
      </c>
      <c r="AC54" s="118">
        <v>0</v>
      </c>
      <c r="AD54" s="118">
        <v>0</v>
      </c>
      <c r="AE54" s="118">
        <v>0</v>
      </c>
      <c r="AF54" s="118">
        <v>0</v>
      </c>
      <c r="AG54" s="118">
        <v>0</v>
      </c>
      <c r="AH54" s="118">
        <v>0</v>
      </c>
      <c r="AI54" s="118">
        <v>0</v>
      </c>
      <c r="AJ54" s="118">
        <v>0</v>
      </c>
      <c r="AK54" s="118">
        <v>0</v>
      </c>
      <c r="AL54" s="118">
        <v>0</v>
      </c>
      <c r="AM54" s="118">
        <v>0</v>
      </c>
      <c r="AN54" s="118">
        <v>0</v>
      </c>
      <c r="AO54" s="118">
        <v>0</v>
      </c>
      <c r="AP54" s="118">
        <v>0</v>
      </c>
      <c r="AQ54" s="118">
        <v>0</v>
      </c>
      <c r="AR54" s="118">
        <v>0</v>
      </c>
      <c r="AS54" s="118">
        <v>0</v>
      </c>
      <c r="AT54" s="118">
        <v>0</v>
      </c>
      <c r="AU54" s="118">
        <v>0</v>
      </c>
      <c r="AV54" s="118">
        <v>0</v>
      </c>
      <c r="AW54" s="118">
        <v>0</v>
      </c>
      <c r="AX54" s="118">
        <v>0</v>
      </c>
      <c r="AY54" s="118">
        <v>0</v>
      </c>
      <c r="AZ54" s="118">
        <v>0</v>
      </c>
      <c r="BA54" s="118">
        <v>0</v>
      </c>
      <c r="BB54" s="118">
        <v>0</v>
      </c>
      <c r="BC54" s="118">
        <v>0</v>
      </c>
      <c r="BD54" s="118">
        <v>0</v>
      </c>
      <c r="BE54" s="118">
        <v>0</v>
      </c>
      <c r="BF54" s="118">
        <v>0</v>
      </c>
      <c r="BG54" s="118">
        <v>0</v>
      </c>
      <c r="BH54" s="118">
        <v>0</v>
      </c>
      <c r="BI54" s="118">
        <v>0</v>
      </c>
      <c r="BJ54" s="118">
        <v>0</v>
      </c>
      <c r="BK54" s="118">
        <v>0</v>
      </c>
      <c r="BL54" s="118">
        <v>0</v>
      </c>
      <c r="BM54" s="118">
        <v>0</v>
      </c>
      <c r="BN54" s="118">
        <v>0</v>
      </c>
      <c r="BO54" s="118">
        <v>0</v>
      </c>
      <c r="BP54" s="118">
        <v>0</v>
      </c>
      <c r="BQ54" s="118">
        <v>0</v>
      </c>
      <c r="BR54" s="118">
        <v>0</v>
      </c>
      <c r="BS54" s="118">
        <v>0</v>
      </c>
      <c r="BT54" s="118">
        <v>0</v>
      </c>
      <c r="BU54" s="196">
        <v>0</v>
      </c>
      <c r="BV54" s="191">
        <v>0</v>
      </c>
      <c r="BW54" s="118">
        <v>0</v>
      </c>
      <c r="BX54" s="118">
        <v>0</v>
      </c>
      <c r="BY54" s="118">
        <v>0</v>
      </c>
      <c r="BZ54" s="118">
        <v>599.6</v>
      </c>
      <c r="CA54" s="118">
        <v>586.9</v>
      </c>
      <c r="CB54" s="118">
        <v>0</v>
      </c>
      <c r="CC54" s="118">
        <v>0</v>
      </c>
      <c r="CD54" s="118">
        <v>0</v>
      </c>
      <c r="CE54" s="118">
        <v>0</v>
      </c>
      <c r="CF54" s="118">
        <v>0</v>
      </c>
      <c r="CG54" s="118">
        <v>0</v>
      </c>
      <c r="CH54" s="118">
        <v>0</v>
      </c>
      <c r="CI54" s="118">
        <v>581.6</v>
      </c>
      <c r="CJ54" s="118">
        <v>0</v>
      </c>
      <c r="CK54" s="118">
        <v>0</v>
      </c>
      <c r="CL54" s="118">
        <v>0</v>
      </c>
      <c r="CM54" s="118">
        <v>0</v>
      </c>
      <c r="CN54" s="118">
        <v>0</v>
      </c>
      <c r="CO54" s="118">
        <v>0</v>
      </c>
      <c r="CP54" s="178">
        <v>0</v>
      </c>
    </row>
    <row r="55" spans="1:94" ht="12.75">
      <c r="A55" s="15">
        <f t="shared" si="1"/>
        <v>42</v>
      </c>
      <c r="B55" s="27" t="s">
        <v>223</v>
      </c>
      <c r="C55" s="139">
        <v>11300</v>
      </c>
      <c r="D55" s="28" t="s">
        <v>371</v>
      </c>
      <c r="E55" s="116">
        <f>MAX(O55:AX55)</f>
        <v>494.3</v>
      </c>
      <c r="F55" s="18" t="str">
        <f>VLOOKUP(E55,TabelaD!$A$3:$B$256,2,TRUE)</f>
        <v>Não</v>
      </c>
      <c r="G55" s="115">
        <f>LARGE(O55:CP55,1)</f>
        <v>494.3</v>
      </c>
      <c r="H55" s="115">
        <f>LARGE(O55:CP55,2)</f>
        <v>467.4</v>
      </c>
      <c r="I55" s="115">
        <f>LARGE(O55:CP55,3)</f>
        <v>467.1</v>
      </c>
      <c r="J55" s="115">
        <f>LARGE(O55:CP55,4)</f>
        <v>461.3</v>
      </c>
      <c r="K55" s="115">
        <f>LARGE(O55:CP55,5)</f>
        <v>456.9</v>
      </c>
      <c r="L55" s="123">
        <f>SUM(G55:K55)</f>
        <v>2347</v>
      </c>
      <c r="M55" s="115">
        <f>L55/5</f>
        <v>469.4</v>
      </c>
      <c r="N55" s="22"/>
      <c r="O55" s="118">
        <v>0</v>
      </c>
      <c r="P55" s="118">
        <v>0</v>
      </c>
      <c r="Q55" s="118">
        <v>0</v>
      </c>
      <c r="R55" s="118">
        <v>0</v>
      </c>
      <c r="S55" s="118">
        <v>461.3</v>
      </c>
      <c r="T55" s="118">
        <v>0</v>
      </c>
      <c r="U55" s="118">
        <v>0</v>
      </c>
      <c r="V55" s="118">
        <v>0</v>
      </c>
      <c r="W55" s="118">
        <v>0</v>
      </c>
      <c r="X55" s="118">
        <v>0</v>
      </c>
      <c r="Y55" s="118">
        <v>0</v>
      </c>
      <c r="Z55" s="118">
        <v>0</v>
      </c>
      <c r="AA55" s="118">
        <v>0</v>
      </c>
      <c r="AB55" s="118">
        <v>456.9</v>
      </c>
      <c r="AC55" s="118">
        <v>0</v>
      </c>
      <c r="AD55" s="118">
        <v>0</v>
      </c>
      <c r="AE55" s="118">
        <v>0</v>
      </c>
      <c r="AF55" s="118">
        <v>0</v>
      </c>
      <c r="AG55" s="118">
        <v>0</v>
      </c>
      <c r="AH55" s="118">
        <v>0</v>
      </c>
      <c r="AI55" s="118">
        <v>0</v>
      </c>
      <c r="AJ55" s="118">
        <v>0</v>
      </c>
      <c r="AK55" s="118">
        <v>0</v>
      </c>
      <c r="AL55" s="118">
        <v>0</v>
      </c>
      <c r="AM55" s="118">
        <v>0</v>
      </c>
      <c r="AN55" s="118">
        <v>494.3</v>
      </c>
      <c r="AO55" s="118">
        <v>467.4</v>
      </c>
      <c r="AP55" s="118">
        <v>0</v>
      </c>
      <c r="AQ55" s="118">
        <v>0</v>
      </c>
      <c r="AR55" s="118">
        <v>0</v>
      </c>
      <c r="AS55" s="118">
        <v>0</v>
      </c>
      <c r="AT55" s="118">
        <v>0</v>
      </c>
      <c r="AU55" s="118">
        <v>0</v>
      </c>
      <c r="AV55" s="118">
        <v>0</v>
      </c>
      <c r="AW55" s="118">
        <v>0</v>
      </c>
      <c r="AX55" s="118">
        <v>0</v>
      </c>
      <c r="AY55" s="118">
        <v>0</v>
      </c>
      <c r="AZ55" s="118">
        <v>0</v>
      </c>
      <c r="BA55" s="118">
        <v>0</v>
      </c>
      <c r="BB55" s="118">
        <v>0</v>
      </c>
      <c r="BC55" s="118">
        <v>0</v>
      </c>
      <c r="BD55" s="118">
        <v>0</v>
      </c>
      <c r="BE55" s="118">
        <v>0</v>
      </c>
      <c r="BF55" s="118">
        <v>0</v>
      </c>
      <c r="BG55" s="118">
        <v>0</v>
      </c>
      <c r="BH55" s="118">
        <v>0</v>
      </c>
      <c r="BI55" s="118">
        <v>0</v>
      </c>
      <c r="BJ55" s="118">
        <v>0</v>
      </c>
      <c r="BK55" s="118">
        <v>0</v>
      </c>
      <c r="BL55" s="118">
        <v>0</v>
      </c>
      <c r="BM55" s="118">
        <v>0</v>
      </c>
      <c r="BN55" s="118">
        <v>0</v>
      </c>
      <c r="BO55" s="118">
        <v>0</v>
      </c>
      <c r="BP55" s="118">
        <v>0</v>
      </c>
      <c r="BQ55" s="118">
        <v>0</v>
      </c>
      <c r="BR55" s="118">
        <v>0</v>
      </c>
      <c r="BS55" s="118">
        <v>0</v>
      </c>
      <c r="BT55" s="118">
        <v>0</v>
      </c>
      <c r="BU55" s="196">
        <v>0</v>
      </c>
      <c r="BV55" s="191">
        <v>0</v>
      </c>
      <c r="BW55" s="118">
        <v>0</v>
      </c>
      <c r="BX55" s="118">
        <v>0</v>
      </c>
      <c r="BY55" s="118">
        <v>0</v>
      </c>
      <c r="BZ55" s="118">
        <v>467.1</v>
      </c>
      <c r="CA55" s="118">
        <v>0</v>
      </c>
      <c r="CB55" s="118">
        <v>0</v>
      </c>
      <c r="CC55" s="118">
        <v>0</v>
      </c>
      <c r="CD55" s="118">
        <v>0</v>
      </c>
      <c r="CE55" s="118">
        <v>0</v>
      </c>
      <c r="CF55" s="118">
        <v>0</v>
      </c>
      <c r="CG55" s="118">
        <v>0</v>
      </c>
      <c r="CH55" s="118">
        <v>0</v>
      </c>
      <c r="CI55" s="118">
        <v>0</v>
      </c>
      <c r="CJ55" s="118">
        <v>0</v>
      </c>
      <c r="CK55" s="118">
        <v>0</v>
      </c>
      <c r="CL55" s="118">
        <v>0</v>
      </c>
      <c r="CM55" s="118">
        <v>0</v>
      </c>
      <c r="CN55" s="118">
        <v>0</v>
      </c>
      <c r="CO55" s="118">
        <v>0</v>
      </c>
      <c r="CP55" s="178">
        <v>0</v>
      </c>
    </row>
    <row r="56" spans="1:94" ht="12.75">
      <c r="A56" s="15">
        <f t="shared" si="1"/>
        <v>43</v>
      </c>
      <c r="B56" s="24" t="s">
        <v>172</v>
      </c>
      <c r="C56" s="135">
        <v>13249</v>
      </c>
      <c r="D56" s="25" t="s">
        <v>153</v>
      </c>
      <c r="E56" s="116">
        <f>MAX(O56:AX56)</f>
        <v>0</v>
      </c>
      <c r="F56" s="18" t="e">
        <f>VLOOKUP(E56,TabelaD!$A$3:$B$256,2,TRUE)</f>
        <v>#N/A</v>
      </c>
      <c r="G56" s="115">
        <f>LARGE(O56:CP56,1)</f>
        <v>592.7</v>
      </c>
      <c r="H56" s="115">
        <f>LARGE(O56:CP56,2)</f>
        <v>587.2</v>
      </c>
      <c r="I56" s="115">
        <f>LARGE(O56:CP56,3)</f>
        <v>584.5</v>
      </c>
      <c r="J56" s="115">
        <f>LARGE(O56:CP56,4)</f>
        <v>578.2</v>
      </c>
      <c r="K56" s="115">
        <f>LARGE(O56:CP56,5)</f>
        <v>0</v>
      </c>
      <c r="L56" s="123">
        <f>SUM(G56:K56)</f>
        <v>2342.6000000000004</v>
      </c>
      <c r="M56" s="115">
        <f>L56/5</f>
        <v>468.5200000000001</v>
      </c>
      <c r="N56" s="22"/>
      <c r="O56" s="118">
        <v>0</v>
      </c>
      <c r="P56" s="118">
        <v>0</v>
      </c>
      <c r="Q56" s="118">
        <v>0</v>
      </c>
      <c r="R56" s="118">
        <v>0</v>
      </c>
      <c r="S56" s="118">
        <v>0</v>
      </c>
      <c r="T56" s="118">
        <v>0</v>
      </c>
      <c r="U56" s="118">
        <v>0</v>
      </c>
      <c r="V56" s="118">
        <v>0</v>
      </c>
      <c r="W56" s="118">
        <v>0</v>
      </c>
      <c r="X56" s="118">
        <v>0</v>
      </c>
      <c r="Y56" s="118">
        <v>0</v>
      </c>
      <c r="Z56" s="118">
        <v>0</v>
      </c>
      <c r="AA56" s="118">
        <v>0</v>
      </c>
      <c r="AB56" s="118">
        <v>0</v>
      </c>
      <c r="AC56" s="118">
        <v>0</v>
      </c>
      <c r="AD56" s="118">
        <v>0</v>
      </c>
      <c r="AE56" s="118">
        <v>0</v>
      </c>
      <c r="AF56" s="118">
        <v>0</v>
      </c>
      <c r="AG56" s="118">
        <v>0</v>
      </c>
      <c r="AH56" s="118">
        <v>0</v>
      </c>
      <c r="AI56" s="118">
        <v>0</v>
      </c>
      <c r="AJ56" s="118">
        <v>0</v>
      </c>
      <c r="AK56" s="118">
        <v>0</v>
      </c>
      <c r="AL56" s="118">
        <v>0</v>
      </c>
      <c r="AM56" s="118">
        <v>0</v>
      </c>
      <c r="AN56" s="118">
        <v>0</v>
      </c>
      <c r="AO56" s="118">
        <v>0</v>
      </c>
      <c r="AP56" s="118">
        <v>0</v>
      </c>
      <c r="AQ56" s="118">
        <v>0</v>
      </c>
      <c r="AR56" s="118">
        <v>0</v>
      </c>
      <c r="AS56" s="118">
        <v>0</v>
      </c>
      <c r="AT56" s="118">
        <v>0</v>
      </c>
      <c r="AU56" s="118">
        <v>0</v>
      </c>
      <c r="AV56" s="118">
        <v>0</v>
      </c>
      <c r="AW56" s="118">
        <v>0</v>
      </c>
      <c r="AX56" s="118">
        <v>0</v>
      </c>
      <c r="AY56" s="118">
        <v>0</v>
      </c>
      <c r="AZ56" s="118">
        <v>0</v>
      </c>
      <c r="BA56" s="118">
        <v>0</v>
      </c>
      <c r="BB56" s="118">
        <v>0</v>
      </c>
      <c r="BC56" s="118">
        <v>0</v>
      </c>
      <c r="BD56" s="118">
        <v>0</v>
      </c>
      <c r="BE56" s="118">
        <v>0</v>
      </c>
      <c r="BF56" s="118">
        <v>0</v>
      </c>
      <c r="BG56" s="118">
        <v>0</v>
      </c>
      <c r="BH56" s="118">
        <v>0</v>
      </c>
      <c r="BI56" s="118">
        <v>0</v>
      </c>
      <c r="BJ56" s="118">
        <v>0</v>
      </c>
      <c r="BK56" s="118">
        <v>0</v>
      </c>
      <c r="BL56" s="118">
        <v>0</v>
      </c>
      <c r="BM56" s="118">
        <v>0</v>
      </c>
      <c r="BN56" s="118">
        <v>0</v>
      </c>
      <c r="BO56" s="118">
        <v>0</v>
      </c>
      <c r="BP56" s="118">
        <v>0</v>
      </c>
      <c r="BQ56" s="118">
        <v>0</v>
      </c>
      <c r="BR56" s="118">
        <v>0</v>
      </c>
      <c r="BS56" s="118">
        <v>0</v>
      </c>
      <c r="BT56" s="118">
        <v>0</v>
      </c>
      <c r="BU56" s="196">
        <v>0</v>
      </c>
      <c r="BV56" s="191">
        <v>0</v>
      </c>
      <c r="BW56" s="118">
        <v>0</v>
      </c>
      <c r="BX56" s="118">
        <v>0</v>
      </c>
      <c r="BY56" s="118">
        <v>592.7</v>
      </c>
      <c r="BZ56" s="118">
        <v>0</v>
      </c>
      <c r="CA56" s="118">
        <v>584.5</v>
      </c>
      <c r="CB56" s="118">
        <v>0</v>
      </c>
      <c r="CC56" s="118">
        <v>0</v>
      </c>
      <c r="CD56" s="118">
        <v>578.2</v>
      </c>
      <c r="CE56" s="118">
        <v>0</v>
      </c>
      <c r="CF56" s="118">
        <v>0</v>
      </c>
      <c r="CG56" s="118">
        <v>0</v>
      </c>
      <c r="CH56" s="118">
        <v>587.2</v>
      </c>
      <c r="CI56" s="118">
        <v>0</v>
      </c>
      <c r="CJ56" s="118">
        <v>0</v>
      </c>
      <c r="CK56" s="118">
        <v>0</v>
      </c>
      <c r="CL56" s="118">
        <v>0</v>
      </c>
      <c r="CM56" s="118">
        <v>0</v>
      </c>
      <c r="CN56" s="118">
        <v>0</v>
      </c>
      <c r="CO56" s="118">
        <v>0</v>
      </c>
      <c r="CP56" s="178">
        <v>0</v>
      </c>
    </row>
    <row r="57" spans="1:94" ht="12.75">
      <c r="A57" s="15">
        <f t="shared" si="1"/>
        <v>44</v>
      </c>
      <c r="B57" s="24" t="s">
        <v>254</v>
      </c>
      <c r="C57" s="135">
        <v>15889</v>
      </c>
      <c r="D57" s="25" t="s">
        <v>140</v>
      </c>
      <c r="E57" s="116">
        <f>MAX(O57:AX57)</f>
        <v>583.8</v>
      </c>
      <c r="F57" s="18" t="str">
        <f>VLOOKUP(E57,TabelaD!$A$3:$B$256,2,TRUE)</f>
        <v>Não</v>
      </c>
      <c r="G57" s="115">
        <f>LARGE(O57:CP57,1)</f>
        <v>583.8</v>
      </c>
      <c r="H57" s="115">
        <f>LARGE(O57:CP57,2)</f>
        <v>571.7</v>
      </c>
      <c r="I57" s="115">
        <f>LARGE(O57:CP57,3)</f>
        <v>562.5</v>
      </c>
      <c r="J57" s="115">
        <f>LARGE(O57:CP57,4)</f>
        <v>543.4</v>
      </c>
      <c r="K57" s="115">
        <f>LARGE(O57:CP57,5)</f>
        <v>0</v>
      </c>
      <c r="L57" s="123">
        <f>SUM(G57:K57)</f>
        <v>2261.4</v>
      </c>
      <c r="M57" s="115">
        <f>L57/5</f>
        <v>452.28000000000003</v>
      </c>
      <c r="N57" s="22"/>
      <c r="O57" s="118">
        <v>0</v>
      </c>
      <c r="P57" s="118">
        <v>0</v>
      </c>
      <c r="Q57" s="118">
        <v>0</v>
      </c>
      <c r="R57" s="118">
        <v>0</v>
      </c>
      <c r="S57" s="118">
        <v>0</v>
      </c>
      <c r="T57" s="118">
        <v>0</v>
      </c>
      <c r="U57" s="118">
        <v>0</v>
      </c>
      <c r="V57" s="118">
        <v>0</v>
      </c>
      <c r="W57" s="118">
        <v>0</v>
      </c>
      <c r="X57" s="118">
        <v>0</v>
      </c>
      <c r="Y57" s="118">
        <v>562.5</v>
      </c>
      <c r="Z57" s="118">
        <v>0</v>
      </c>
      <c r="AA57" s="118">
        <v>0</v>
      </c>
      <c r="AB57" s="118">
        <v>0</v>
      </c>
      <c r="AC57" s="118">
        <v>0</v>
      </c>
      <c r="AD57" s="118">
        <v>583.8</v>
      </c>
      <c r="AE57" s="118">
        <v>0</v>
      </c>
      <c r="AF57" s="118">
        <v>0</v>
      </c>
      <c r="AG57" s="118">
        <v>571.7</v>
      </c>
      <c r="AH57" s="118">
        <v>0</v>
      </c>
      <c r="AI57" s="118">
        <v>0</v>
      </c>
      <c r="AJ57" s="118">
        <v>0</v>
      </c>
      <c r="AK57" s="118">
        <v>0</v>
      </c>
      <c r="AL57" s="118">
        <v>0</v>
      </c>
      <c r="AM57" s="118">
        <v>0</v>
      </c>
      <c r="AN57" s="118">
        <v>0</v>
      </c>
      <c r="AO57" s="118">
        <v>0</v>
      </c>
      <c r="AP57" s="118">
        <v>0</v>
      </c>
      <c r="AQ57" s="118">
        <v>0</v>
      </c>
      <c r="AR57" s="118">
        <v>0</v>
      </c>
      <c r="AS57" s="118">
        <v>0</v>
      </c>
      <c r="AT57" s="118">
        <v>0</v>
      </c>
      <c r="AU57" s="118">
        <v>0</v>
      </c>
      <c r="AV57" s="118">
        <v>0</v>
      </c>
      <c r="AW57" s="118">
        <v>0</v>
      </c>
      <c r="AX57" s="118">
        <v>543.4</v>
      </c>
      <c r="AY57" s="118">
        <v>0</v>
      </c>
      <c r="AZ57" s="118">
        <v>0</v>
      </c>
      <c r="BA57" s="118">
        <v>0</v>
      </c>
      <c r="BB57" s="118">
        <v>0</v>
      </c>
      <c r="BC57" s="118">
        <v>0</v>
      </c>
      <c r="BD57" s="118">
        <v>0</v>
      </c>
      <c r="BE57" s="118">
        <v>0</v>
      </c>
      <c r="BF57" s="118">
        <v>0</v>
      </c>
      <c r="BG57" s="118">
        <v>0</v>
      </c>
      <c r="BH57" s="118">
        <v>0</v>
      </c>
      <c r="BI57" s="118">
        <v>0</v>
      </c>
      <c r="BJ57" s="118">
        <v>0</v>
      </c>
      <c r="BK57" s="118">
        <v>0</v>
      </c>
      <c r="BL57" s="118">
        <v>0</v>
      </c>
      <c r="BM57" s="118">
        <v>0</v>
      </c>
      <c r="BN57" s="118">
        <v>0</v>
      </c>
      <c r="BO57" s="118">
        <v>0</v>
      </c>
      <c r="BP57" s="118">
        <v>0</v>
      </c>
      <c r="BQ57" s="118">
        <v>0</v>
      </c>
      <c r="BR57" s="118">
        <v>0</v>
      </c>
      <c r="BS57" s="118">
        <v>0</v>
      </c>
      <c r="BT57" s="118">
        <v>0</v>
      </c>
      <c r="BU57" s="196">
        <v>0</v>
      </c>
      <c r="BV57" s="191">
        <v>0</v>
      </c>
      <c r="BW57" s="118">
        <v>0</v>
      </c>
      <c r="BX57" s="118">
        <v>0</v>
      </c>
      <c r="BY57" s="118">
        <v>0</v>
      </c>
      <c r="BZ57" s="118">
        <v>0</v>
      </c>
      <c r="CA57" s="118">
        <v>0</v>
      </c>
      <c r="CB57" s="118">
        <v>0</v>
      </c>
      <c r="CC57" s="118">
        <v>0</v>
      </c>
      <c r="CD57" s="118">
        <v>0</v>
      </c>
      <c r="CE57" s="118">
        <v>0</v>
      </c>
      <c r="CF57" s="118">
        <v>0</v>
      </c>
      <c r="CG57" s="118">
        <v>0</v>
      </c>
      <c r="CH57" s="118">
        <v>0</v>
      </c>
      <c r="CI57" s="118">
        <v>0</v>
      </c>
      <c r="CJ57" s="118">
        <v>0</v>
      </c>
      <c r="CK57" s="118">
        <v>0</v>
      </c>
      <c r="CL57" s="118">
        <v>0</v>
      </c>
      <c r="CM57" s="118">
        <v>0</v>
      </c>
      <c r="CN57" s="118">
        <v>0</v>
      </c>
      <c r="CO57" s="118">
        <v>0</v>
      </c>
      <c r="CP57" s="178">
        <v>0</v>
      </c>
    </row>
    <row r="58" spans="1:94" ht="12.75">
      <c r="A58" s="15">
        <f t="shared" si="1"/>
        <v>45</v>
      </c>
      <c r="B58" s="24" t="s">
        <v>38</v>
      </c>
      <c r="C58" s="133">
        <v>142</v>
      </c>
      <c r="D58" s="25" t="s">
        <v>36</v>
      </c>
      <c r="E58" s="116">
        <f>MAX(O58:AX58)</f>
        <v>446.9</v>
      </c>
      <c r="F58" s="18" t="str">
        <f>VLOOKUP(E58,TabelaD!$A$3:$B$256,2,TRUE)</f>
        <v>Não</v>
      </c>
      <c r="G58" s="115">
        <f>LARGE(O58:CP58,1)</f>
        <v>476.2</v>
      </c>
      <c r="H58" s="115">
        <f>LARGE(O58:CP58,2)</f>
        <v>470.5</v>
      </c>
      <c r="I58" s="115">
        <f>LARGE(O58:CP58,3)</f>
        <v>451</v>
      </c>
      <c r="J58" s="115">
        <f>LARGE(O58:CP58,4)</f>
        <v>446.9</v>
      </c>
      <c r="K58" s="115">
        <f>LARGE(O58:CP58,5)</f>
        <v>411.8</v>
      </c>
      <c r="L58" s="123">
        <f>SUM(G58:K58)</f>
        <v>2256.4</v>
      </c>
      <c r="M58" s="115">
        <f>L58/5</f>
        <v>451.28000000000003</v>
      </c>
      <c r="N58" s="22"/>
      <c r="O58" s="118">
        <v>0</v>
      </c>
      <c r="P58" s="118">
        <v>0</v>
      </c>
      <c r="Q58" s="118">
        <v>0</v>
      </c>
      <c r="R58" s="118">
        <v>0</v>
      </c>
      <c r="S58" s="118">
        <v>411.8</v>
      </c>
      <c r="T58" s="118">
        <v>0</v>
      </c>
      <c r="U58" s="118">
        <v>0</v>
      </c>
      <c r="V58" s="118">
        <v>0</v>
      </c>
      <c r="W58" s="118">
        <v>0</v>
      </c>
      <c r="X58" s="118">
        <v>0</v>
      </c>
      <c r="Y58" s="118">
        <v>0</v>
      </c>
      <c r="Z58" s="118">
        <v>0</v>
      </c>
      <c r="AA58" s="118">
        <v>0</v>
      </c>
      <c r="AB58" s="118">
        <v>0</v>
      </c>
      <c r="AC58" s="118">
        <v>0</v>
      </c>
      <c r="AD58" s="118">
        <v>0</v>
      </c>
      <c r="AE58" s="118">
        <v>0</v>
      </c>
      <c r="AF58" s="118">
        <v>0</v>
      </c>
      <c r="AG58" s="118">
        <v>0</v>
      </c>
      <c r="AH58" s="118">
        <v>0</v>
      </c>
      <c r="AI58" s="118">
        <v>0</v>
      </c>
      <c r="AJ58" s="118">
        <v>0</v>
      </c>
      <c r="AK58" s="118">
        <v>0</v>
      </c>
      <c r="AL58" s="118">
        <v>0</v>
      </c>
      <c r="AM58" s="118">
        <v>0</v>
      </c>
      <c r="AN58" s="118">
        <v>446.9</v>
      </c>
      <c r="AO58" s="118">
        <v>0</v>
      </c>
      <c r="AP58" s="118">
        <v>0</v>
      </c>
      <c r="AQ58" s="118">
        <v>0</v>
      </c>
      <c r="AR58" s="118">
        <v>0</v>
      </c>
      <c r="AS58" s="118">
        <v>0</v>
      </c>
      <c r="AT58" s="118">
        <v>0</v>
      </c>
      <c r="AU58" s="118">
        <v>0</v>
      </c>
      <c r="AV58" s="118">
        <v>0</v>
      </c>
      <c r="AW58" s="118">
        <v>0</v>
      </c>
      <c r="AX58" s="118">
        <v>0</v>
      </c>
      <c r="AY58" s="118">
        <v>0</v>
      </c>
      <c r="AZ58" s="118">
        <v>0</v>
      </c>
      <c r="BA58" s="118">
        <v>0</v>
      </c>
      <c r="BB58" s="118">
        <v>0</v>
      </c>
      <c r="BC58" s="118">
        <v>0</v>
      </c>
      <c r="BD58" s="118">
        <v>0</v>
      </c>
      <c r="BE58" s="118">
        <v>0</v>
      </c>
      <c r="BF58" s="118">
        <v>0</v>
      </c>
      <c r="BG58" s="118">
        <v>0</v>
      </c>
      <c r="BH58" s="118">
        <v>0</v>
      </c>
      <c r="BI58" s="118">
        <v>470.5</v>
      </c>
      <c r="BJ58" s="118">
        <v>0</v>
      </c>
      <c r="BK58" s="118">
        <v>0</v>
      </c>
      <c r="BL58" s="118">
        <v>0</v>
      </c>
      <c r="BM58" s="118">
        <v>0</v>
      </c>
      <c r="BN58" s="118">
        <v>0</v>
      </c>
      <c r="BO58" s="118">
        <v>0</v>
      </c>
      <c r="BP58" s="118">
        <v>0</v>
      </c>
      <c r="BQ58" s="118">
        <v>0</v>
      </c>
      <c r="BR58" s="118">
        <v>0</v>
      </c>
      <c r="BS58" s="118">
        <v>0</v>
      </c>
      <c r="BT58" s="118">
        <v>0</v>
      </c>
      <c r="BU58" s="196">
        <v>0</v>
      </c>
      <c r="BV58" s="191">
        <v>0</v>
      </c>
      <c r="BW58" s="118">
        <v>0</v>
      </c>
      <c r="BX58" s="118">
        <v>0</v>
      </c>
      <c r="BY58" s="118">
        <v>0</v>
      </c>
      <c r="BZ58" s="118">
        <v>0</v>
      </c>
      <c r="CA58" s="118">
        <v>476.2</v>
      </c>
      <c r="CB58" s="118">
        <v>0</v>
      </c>
      <c r="CC58" s="118">
        <v>0</v>
      </c>
      <c r="CD58" s="118">
        <v>0</v>
      </c>
      <c r="CE58" s="118">
        <v>0</v>
      </c>
      <c r="CF58" s="118">
        <v>0</v>
      </c>
      <c r="CG58" s="118">
        <v>0</v>
      </c>
      <c r="CH58" s="118">
        <v>0</v>
      </c>
      <c r="CI58" s="118">
        <v>0</v>
      </c>
      <c r="CJ58" s="118">
        <v>0</v>
      </c>
      <c r="CK58" s="118">
        <v>0</v>
      </c>
      <c r="CL58" s="118">
        <v>0</v>
      </c>
      <c r="CM58" s="118">
        <v>451</v>
      </c>
      <c r="CN58" s="118">
        <v>0</v>
      </c>
      <c r="CO58" s="118">
        <v>0</v>
      </c>
      <c r="CP58" s="178">
        <v>0</v>
      </c>
    </row>
    <row r="59" spans="1:94" ht="12.75">
      <c r="A59" s="15">
        <f t="shared" si="1"/>
        <v>46</v>
      </c>
      <c r="B59" s="24" t="s">
        <v>35</v>
      </c>
      <c r="C59" s="135">
        <v>4870</v>
      </c>
      <c r="D59" s="25" t="s">
        <v>31</v>
      </c>
      <c r="E59" s="116">
        <f>MAX(O59:AX59)</f>
        <v>561.9</v>
      </c>
      <c r="F59" s="18" t="str">
        <f>VLOOKUP(E59,TabelaD!$A$3:$B$256,2,TRUE)</f>
        <v>Não</v>
      </c>
      <c r="G59" s="115">
        <f>LARGE(O59:CP59,1)</f>
        <v>576.4</v>
      </c>
      <c r="H59" s="115">
        <f>LARGE(O59:CP59,2)</f>
        <v>561.9</v>
      </c>
      <c r="I59" s="115">
        <f>LARGE(O59:CP59,3)</f>
        <v>555.2</v>
      </c>
      <c r="J59" s="115">
        <f>LARGE(O59:CP59,4)</f>
        <v>551.4</v>
      </c>
      <c r="K59" s="115">
        <f>LARGE(O59:CP59,5)</f>
        <v>0</v>
      </c>
      <c r="L59" s="123">
        <f>SUM(G59:K59)</f>
        <v>2244.9</v>
      </c>
      <c r="M59" s="115">
        <f>L59/5</f>
        <v>448.98</v>
      </c>
      <c r="N59" s="22"/>
      <c r="O59" s="118">
        <v>0</v>
      </c>
      <c r="P59" s="118">
        <v>0</v>
      </c>
      <c r="Q59" s="118">
        <v>0</v>
      </c>
      <c r="R59" s="118">
        <v>0</v>
      </c>
      <c r="S59" s="118">
        <v>0</v>
      </c>
      <c r="T59" s="118">
        <v>0</v>
      </c>
      <c r="U59" s="118">
        <v>0</v>
      </c>
      <c r="V59" s="118">
        <v>561.9</v>
      </c>
      <c r="W59" s="118">
        <v>0</v>
      </c>
      <c r="X59" s="118">
        <v>0</v>
      </c>
      <c r="Y59" s="118">
        <v>0</v>
      </c>
      <c r="Z59" s="118">
        <v>0</v>
      </c>
      <c r="AA59" s="118">
        <v>0</v>
      </c>
      <c r="AB59" s="118">
        <v>0</v>
      </c>
      <c r="AC59" s="118">
        <v>0</v>
      </c>
      <c r="AD59" s="118">
        <v>0</v>
      </c>
      <c r="AE59" s="118">
        <v>0</v>
      </c>
      <c r="AF59" s="118">
        <v>0</v>
      </c>
      <c r="AG59" s="118">
        <v>0</v>
      </c>
      <c r="AH59" s="118">
        <v>0</v>
      </c>
      <c r="AI59" s="118">
        <v>0</v>
      </c>
      <c r="AJ59" s="118">
        <v>0</v>
      </c>
      <c r="AK59" s="118">
        <v>0</v>
      </c>
      <c r="AL59" s="118">
        <v>0</v>
      </c>
      <c r="AM59" s="118">
        <v>0</v>
      </c>
      <c r="AN59" s="118">
        <v>0</v>
      </c>
      <c r="AO59" s="118">
        <v>0</v>
      </c>
      <c r="AP59" s="118">
        <v>0</v>
      </c>
      <c r="AQ59" s="118">
        <v>0</v>
      </c>
      <c r="AR59" s="118">
        <v>0</v>
      </c>
      <c r="AS59" s="118">
        <v>0</v>
      </c>
      <c r="AT59" s="118">
        <v>0</v>
      </c>
      <c r="AU59" s="118">
        <v>0</v>
      </c>
      <c r="AV59" s="118">
        <v>0</v>
      </c>
      <c r="AW59" s="118">
        <v>0</v>
      </c>
      <c r="AX59" s="118">
        <v>0</v>
      </c>
      <c r="AY59" s="118">
        <v>0</v>
      </c>
      <c r="AZ59" s="118">
        <v>0</v>
      </c>
      <c r="BA59" s="118">
        <v>0</v>
      </c>
      <c r="BB59" s="118">
        <v>0</v>
      </c>
      <c r="BC59" s="118">
        <v>576.4</v>
      </c>
      <c r="BD59" s="118">
        <v>0</v>
      </c>
      <c r="BE59" s="118">
        <v>0</v>
      </c>
      <c r="BF59" s="118">
        <v>0</v>
      </c>
      <c r="BG59" s="118">
        <v>0</v>
      </c>
      <c r="BH59" s="118">
        <v>0</v>
      </c>
      <c r="BI59" s="118">
        <v>0</v>
      </c>
      <c r="BJ59" s="118">
        <v>0</v>
      </c>
      <c r="BK59" s="118">
        <v>0</v>
      </c>
      <c r="BL59" s="118">
        <v>0</v>
      </c>
      <c r="BM59" s="118">
        <v>0</v>
      </c>
      <c r="BN59" s="118">
        <v>0</v>
      </c>
      <c r="BO59" s="118">
        <v>0</v>
      </c>
      <c r="BP59" s="118">
        <v>0</v>
      </c>
      <c r="BQ59" s="118">
        <v>0</v>
      </c>
      <c r="BR59" s="118">
        <v>555.2</v>
      </c>
      <c r="BS59" s="118">
        <v>0</v>
      </c>
      <c r="BT59" s="118">
        <v>0</v>
      </c>
      <c r="BU59" s="196">
        <v>551.4</v>
      </c>
      <c r="BV59" s="191">
        <v>0</v>
      </c>
      <c r="BW59" s="118">
        <v>0</v>
      </c>
      <c r="BX59" s="118">
        <v>0</v>
      </c>
      <c r="BY59" s="118">
        <v>0</v>
      </c>
      <c r="BZ59" s="118">
        <v>0</v>
      </c>
      <c r="CA59" s="118">
        <v>0</v>
      </c>
      <c r="CB59" s="118">
        <v>0</v>
      </c>
      <c r="CC59" s="118">
        <v>0</v>
      </c>
      <c r="CD59" s="118">
        <v>0</v>
      </c>
      <c r="CE59" s="118">
        <v>0</v>
      </c>
      <c r="CF59" s="118">
        <v>0</v>
      </c>
      <c r="CG59" s="118">
        <v>0</v>
      </c>
      <c r="CH59" s="118">
        <v>0</v>
      </c>
      <c r="CI59" s="118">
        <v>0</v>
      </c>
      <c r="CJ59" s="118">
        <v>0</v>
      </c>
      <c r="CK59" s="118">
        <v>0</v>
      </c>
      <c r="CL59" s="118">
        <v>0</v>
      </c>
      <c r="CM59" s="118">
        <v>0</v>
      </c>
      <c r="CN59" s="118">
        <v>0</v>
      </c>
      <c r="CO59" s="118">
        <v>0</v>
      </c>
      <c r="CP59" s="178">
        <v>0</v>
      </c>
    </row>
    <row r="60" spans="1:120" s="4" customFormat="1" ht="12.75">
      <c r="A60" s="15">
        <f t="shared" si="1"/>
        <v>47</v>
      </c>
      <c r="B60" s="156" t="s">
        <v>151</v>
      </c>
      <c r="C60" s="135">
        <v>14599</v>
      </c>
      <c r="D60" s="25" t="s">
        <v>27</v>
      </c>
      <c r="E60" s="116">
        <f>MAX(O60:AX60)</f>
        <v>568.8</v>
      </c>
      <c r="F60" s="18" t="str">
        <f>VLOOKUP(E60,TabelaD!$A$3:$B$256,2,TRUE)</f>
        <v>Não</v>
      </c>
      <c r="G60" s="115">
        <f>LARGE(O60:CP60,1)</f>
        <v>568.8</v>
      </c>
      <c r="H60" s="115">
        <f>LARGE(O60:CP60,2)</f>
        <v>544.8</v>
      </c>
      <c r="I60" s="115">
        <f>LARGE(O60:CP60,3)</f>
        <v>530.5</v>
      </c>
      <c r="J60" s="115">
        <f>LARGE(O60:CP60,4)</f>
        <v>525.3</v>
      </c>
      <c r="K60" s="115">
        <f>LARGE(O60:CP60,5)</f>
        <v>0</v>
      </c>
      <c r="L60" s="123">
        <f>SUM(G60:K60)</f>
        <v>2169.3999999999996</v>
      </c>
      <c r="M60" s="115">
        <f>L60/5</f>
        <v>433.87999999999994</v>
      </c>
      <c r="N60" s="22"/>
      <c r="O60" s="118">
        <v>0</v>
      </c>
      <c r="P60" s="118">
        <v>0</v>
      </c>
      <c r="Q60" s="118">
        <v>0</v>
      </c>
      <c r="R60" s="118">
        <v>0</v>
      </c>
      <c r="S60" s="118">
        <v>0</v>
      </c>
      <c r="T60" s="118">
        <v>0</v>
      </c>
      <c r="U60" s="118">
        <v>0</v>
      </c>
      <c r="V60" s="118">
        <v>0</v>
      </c>
      <c r="W60" s="118">
        <v>0</v>
      </c>
      <c r="X60" s="118">
        <v>0</v>
      </c>
      <c r="Y60" s="118">
        <v>0</v>
      </c>
      <c r="Z60" s="118">
        <v>568.8</v>
      </c>
      <c r="AA60" s="118">
        <v>0</v>
      </c>
      <c r="AB60" s="118">
        <v>0</v>
      </c>
      <c r="AC60" s="118">
        <v>0</v>
      </c>
      <c r="AD60" s="118">
        <v>0</v>
      </c>
      <c r="AE60" s="118">
        <v>0</v>
      </c>
      <c r="AF60" s="118">
        <v>0</v>
      </c>
      <c r="AG60" s="118">
        <v>0</v>
      </c>
      <c r="AH60" s="118">
        <v>0</v>
      </c>
      <c r="AI60" s="118">
        <v>0</v>
      </c>
      <c r="AJ60" s="118">
        <v>0</v>
      </c>
      <c r="AK60" s="118">
        <v>0</v>
      </c>
      <c r="AL60" s="118">
        <v>0</v>
      </c>
      <c r="AM60" s="118">
        <v>0</v>
      </c>
      <c r="AN60" s="118">
        <v>0</v>
      </c>
      <c r="AO60" s="118">
        <v>0</v>
      </c>
      <c r="AP60" s="118">
        <v>0</v>
      </c>
      <c r="AQ60" s="118">
        <v>0</v>
      </c>
      <c r="AR60" s="118">
        <v>0</v>
      </c>
      <c r="AS60" s="118">
        <v>0</v>
      </c>
      <c r="AT60" s="118">
        <v>0</v>
      </c>
      <c r="AU60" s="118">
        <v>0</v>
      </c>
      <c r="AV60" s="118">
        <v>0</v>
      </c>
      <c r="AW60" s="118">
        <v>0</v>
      </c>
      <c r="AX60" s="118">
        <v>0</v>
      </c>
      <c r="AY60" s="118">
        <v>0</v>
      </c>
      <c r="AZ60" s="118">
        <v>0</v>
      </c>
      <c r="BA60" s="118">
        <v>0</v>
      </c>
      <c r="BB60" s="118">
        <v>0</v>
      </c>
      <c r="BC60" s="118">
        <v>0</v>
      </c>
      <c r="BD60" s="118">
        <v>0</v>
      </c>
      <c r="BE60" s="118">
        <v>0</v>
      </c>
      <c r="BF60" s="118">
        <v>0</v>
      </c>
      <c r="BG60" s="118">
        <v>0</v>
      </c>
      <c r="BH60" s="118">
        <v>0</v>
      </c>
      <c r="BI60" s="118">
        <v>0</v>
      </c>
      <c r="BJ60" s="118">
        <v>0</v>
      </c>
      <c r="BK60" s="118">
        <v>0</v>
      </c>
      <c r="BL60" s="118">
        <v>0</v>
      </c>
      <c r="BM60" s="118">
        <v>525.3</v>
      </c>
      <c r="BN60" s="118">
        <v>0</v>
      </c>
      <c r="BO60" s="118">
        <v>0</v>
      </c>
      <c r="BP60" s="118">
        <v>0</v>
      </c>
      <c r="BQ60" s="118">
        <v>0</v>
      </c>
      <c r="BR60" s="118">
        <v>0</v>
      </c>
      <c r="BS60" s="118">
        <v>0</v>
      </c>
      <c r="BT60" s="118">
        <v>0</v>
      </c>
      <c r="BU60" s="196">
        <v>0</v>
      </c>
      <c r="BV60" s="191">
        <v>0</v>
      </c>
      <c r="BW60" s="118">
        <v>0</v>
      </c>
      <c r="BX60" s="118">
        <v>0</v>
      </c>
      <c r="BY60" s="118">
        <v>0</v>
      </c>
      <c r="BZ60" s="118">
        <v>0</v>
      </c>
      <c r="CA60" s="118">
        <v>530.5</v>
      </c>
      <c r="CB60" s="118">
        <v>0</v>
      </c>
      <c r="CC60" s="118">
        <v>0</v>
      </c>
      <c r="CD60" s="118">
        <v>0</v>
      </c>
      <c r="CE60" s="118">
        <v>0</v>
      </c>
      <c r="CF60" s="118">
        <v>0</v>
      </c>
      <c r="CG60" s="118">
        <v>0</v>
      </c>
      <c r="CH60" s="118">
        <v>0</v>
      </c>
      <c r="CI60" s="118">
        <v>0</v>
      </c>
      <c r="CJ60" s="118">
        <v>0</v>
      </c>
      <c r="CK60" s="118">
        <v>0</v>
      </c>
      <c r="CL60" s="118">
        <v>0</v>
      </c>
      <c r="CM60" s="118">
        <v>544.8</v>
      </c>
      <c r="CN60" s="118">
        <v>0</v>
      </c>
      <c r="CO60" s="118">
        <v>0</v>
      </c>
      <c r="CP60" s="178">
        <v>0</v>
      </c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</row>
    <row r="61" spans="1:94" ht="12.75">
      <c r="A61" s="15">
        <f t="shared" si="1"/>
        <v>48</v>
      </c>
      <c r="B61" s="24" t="s">
        <v>373</v>
      </c>
      <c r="C61" s="135">
        <v>15957</v>
      </c>
      <c r="D61" s="25" t="s">
        <v>140</v>
      </c>
      <c r="E61" s="116">
        <f>MAX(O61:AX61)</f>
        <v>542.7</v>
      </c>
      <c r="F61" s="18" t="str">
        <f>VLOOKUP(E61,TabelaD!$A$3:$B$256,2,TRUE)</f>
        <v>Não</v>
      </c>
      <c r="G61" s="115">
        <f>LARGE(O61:CP61,1)</f>
        <v>542.7</v>
      </c>
      <c r="H61" s="115">
        <f>LARGE(O61:CP61,2)</f>
        <v>541.8</v>
      </c>
      <c r="I61" s="115">
        <f>LARGE(O61:CP61,3)</f>
        <v>540</v>
      </c>
      <c r="J61" s="115">
        <f>LARGE(O61:CP61,4)</f>
        <v>537.7</v>
      </c>
      <c r="K61" s="115">
        <f>LARGE(O61:CP61,5)</f>
        <v>0</v>
      </c>
      <c r="L61" s="123">
        <f>SUM(G61:K61)</f>
        <v>2162.2</v>
      </c>
      <c r="M61" s="115">
        <f>L61/5</f>
        <v>432.43999999999994</v>
      </c>
      <c r="N61" s="22"/>
      <c r="O61" s="118">
        <v>0</v>
      </c>
      <c r="P61" s="118">
        <v>0</v>
      </c>
      <c r="Q61" s="118">
        <v>0</v>
      </c>
      <c r="R61" s="118">
        <v>0</v>
      </c>
      <c r="S61" s="118">
        <v>0</v>
      </c>
      <c r="T61" s="118">
        <v>0</v>
      </c>
      <c r="U61" s="118">
        <v>0</v>
      </c>
      <c r="V61" s="118">
        <v>0</v>
      </c>
      <c r="W61" s="118">
        <v>0</v>
      </c>
      <c r="X61" s="118">
        <v>0</v>
      </c>
      <c r="Y61" s="118">
        <v>0</v>
      </c>
      <c r="Z61" s="118">
        <v>0</v>
      </c>
      <c r="AA61" s="118">
        <v>0</v>
      </c>
      <c r="AB61" s="118">
        <v>0</v>
      </c>
      <c r="AC61" s="118">
        <v>0</v>
      </c>
      <c r="AD61" s="118">
        <v>0</v>
      </c>
      <c r="AE61" s="118">
        <v>0</v>
      </c>
      <c r="AF61" s="118">
        <v>0</v>
      </c>
      <c r="AG61" s="118">
        <v>0</v>
      </c>
      <c r="AH61" s="118">
        <v>0</v>
      </c>
      <c r="AI61" s="118">
        <v>0</v>
      </c>
      <c r="AJ61" s="118">
        <v>0</v>
      </c>
      <c r="AK61" s="118">
        <v>0</v>
      </c>
      <c r="AL61" s="118">
        <v>0</v>
      </c>
      <c r="AM61" s="118">
        <v>0</v>
      </c>
      <c r="AN61" s="118">
        <v>0</v>
      </c>
      <c r="AO61" s="118">
        <v>537.7</v>
      </c>
      <c r="AP61" s="118">
        <v>0</v>
      </c>
      <c r="AQ61" s="118">
        <v>0</v>
      </c>
      <c r="AR61" s="118">
        <v>542.7</v>
      </c>
      <c r="AS61" s="118">
        <v>0</v>
      </c>
      <c r="AT61" s="118">
        <v>0</v>
      </c>
      <c r="AU61" s="118">
        <v>0</v>
      </c>
      <c r="AV61" s="118">
        <v>0</v>
      </c>
      <c r="AW61" s="118">
        <v>0</v>
      </c>
      <c r="AX61" s="118">
        <v>0</v>
      </c>
      <c r="AY61" s="118">
        <v>0</v>
      </c>
      <c r="AZ61" s="118">
        <v>0</v>
      </c>
      <c r="BA61" s="118">
        <v>0</v>
      </c>
      <c r="BB61" s="118">
        <v>0</v>
      </c>
      <c r="BC61" s="118">
        <v>0</v>
      </c>
      <c r="BD61" s="118">
        <v>0</v>
      </c>
      <c r="BE61" s="118">
        <v>0</v>
      </c>
      <c r="BF61" s="118">
        <v>0</v>
      </c>
      <c r="BG61" s="118">
        <v>0</v>
      </c>
      <c r="BH61" s="118">
        <v>0</v>
      </c>
      <c r="BI61" s="118">
        <v>0</v>
      </c>
      <c r="BJ61" s="118">
        <v>0</v>
      </c>
      <c r="BK61" s="118">
        <v>0</v>
      </c>
      <c r="BL61" s="118">
        <v>0</v>
      </c>
      <c r="BM61" s="118">
        <v>541.8</v>
      </c>
      <c r="BN61" s="118">
        <v>0</v>
      </c>
      <c r="BO61" s="118">
        <v>0</v>
      </c>
      <c r="BP61" s="118">
        <v>0</v>
      </c>
      <c r="BQ61" s="118">
        <v>0</v>
      </c>
      <c r="BR61" s="118">
        <v>0</v>
      </c>
      <c r="BS61" s="118">
        <v>0</v>
      </c>
      <c r="BT61" s="118">
        <v>0</v>
      </c>
      <c r="BU61" s="196">
        <v>0</v>
      </c>
      <c r="BV61" s="191">
        <v>0</v>
      </c>
      <c r="BW61" s="118">
        <v>0</v>
      </c>
      <c r="BX61" s="118">
        <v>0</v>
      </c>
      <c r="BY61" s="118">
        <v>0</v>
      </c>
      <c r="BZ61" s="118">
        <v>540</v>
      </c>
      <c r="CA61" s="118">
        <v>0</v>
      </c>
      <c r="CB61" s="118">
        <v>0</v>
      </c>
      <c r="CC61" s="118">
        <v>0</v>
      </c>
      <c r="CD61" s="118">
        <v>0</v>
      </c>
      <c r="CE61" s="118">
        <v>0</v>
      </c>
      <c r="CF61" s="118">
        <v>0</v>
      </c>
      <c r="CG61" s="118">
        <v>0</v>
      </c>
      <c r="CH61" s="118">
        <v>0</v>
      </c>
      <c r="CI61" s="118">
        <v>0</v>
      </c>
      <c r="CJ61" s="118">
        <v>0</v>
      </c>
      <c r="CK61" s="118">
        <v>0</v>
      </c>
      <c r="CL61" s="118">
        <v>0</v>
      </c>
      <c r="CM61" s="118">
        <v>0</v>
      </c>
      <c r="CN61" s="118">
        <v>0</v>
      </c>
      <c r="CO61" s="118">
        <v>0</v>
      </c>
      <c r="CP61" s="178">
        <v>0</v>
      </c>
    </row>
    <row r="62" spans="1:94" ht="12.75">
      <c r="A62" s="15">
        <f t="shared" si="1"/>
        <v>49</v>
      </c>
      <c r="B62" s="24" t="s">
        <v>339</v>
      </c>
      <c r="C62" s="135">
        <v>16402</v>
      </c>
      <c r="D62" s="25" t="s">
        <v>140</v>
      </c>
      <c r="E62" s="116">
        <f>MAX(O62:AX62)</f>
        <v>529.7</v>
      </c>
      <c r="F62" s="18" t="str">
        <f>VLOOKUP(E62,TabelaD!$A$3:$B$256,2,TRUE)</f>
        <v>Não</v>
      </c>
      <c r="G62" s="115">
        <f>LARGE(O62:CP62,1)</f>
        <v>529.7</v>
      </c>
      <c r="H62" s="115">
        <f>LARGE(O62:CP62,2)</f>
        <v>510.2</v>
      </c>
      <c r="I62" s="115">
        <f>LARGE(O62:CP62,3)</f>
        <v>490.4</v>
      </c>
      <c r="J62" s="115">
        <f>LARGE(O62:CP62,4)</f>
        <v>485.6</v>
      </c>
      <c r="K62" s="115">
        <f>LARGE(O62:CP62,5)</f>
        <v>0</v>
      </c>
      <c r="L62" s="123">
        <f>SUM(G62:K62)</f>
        <v>2015.9</v>
      </c>
      <c r="M62" s="115">
        <f>L62/5</f>
        <v>403.18</v>
      </c>
      <c r="N62" s="22"/>
      <c r="O62" s="118">
        <v>0</v>
      </c>
      <c r="P62" s="118">
        <v>0</v>
      </c>
      <c r="Q62" s="118">
        <v>0</v>
      </c>
      <c r="R62" s="118">
        <v>0</v>
      </c>
      <c r="S62" s="118">
        <v>0</v>
      </c>
      <c r="T62" s="118">
        <v>0</v>
      </c>
      <c r="U62" s="118">
        <v>0</v>
      </c>
      <c r="V62" s="118">
        <v>0</v>
      </c>
      <c r="W62" s="118">
        <v>0</v>
      </c>
      <c r="X62" s="118">
        <v>0</v>
      </c>
      <c r="Y62" s="118">
        <v>510.2</v>
      </c>
      <c r="Z62" s="118">
        <v>0</v>
      </c>
      <c r="AA62" s="118">
        <v>0</v>
      </c>
      <c r="AB62" s="118">
        <v>0</v>
      </c>
      <c r="AC62" s="118">
        <v>0</v>
      </c>
      <c r="AD62" s="118">
        <v>529.7</v>
      </c>
      <c r="AE62" s="118">
        <v>0</v>
      </c>
      <c r="AF62" s="118">
        <v>0</v>
      </c>
      <c r="AG62" s="118">
        <v>485.6</v>
      </c>
      <c r="AH62" s="118">
        <v>0</v>
      </c>
      <c r="AI62" s="118">
        <v>0</v>
      </c>
      <c r="AJ62" s="118">
        <v>0</v>
      </c>
      <c r="AK62" s="118">
        <v>0</v>
      </c>
      <c r="AL62" s="118">
        <v>0</v>
      </c>
      <c r="AM62" s="118">
        <v>0</v>
      </c>
      <c r="AN62" s="118">
        <v>0</v>
      </c>
      <c r="AO62" s="118">
        <v>0</v>
      </c>
      <c r="AP62" s="118">
        <v>0</v>
      </c>
      <c r="AQ62" s="118">
        <v>0</v>
      </c>
      <c r="AR62" s="118">
        <v>490.4</v>
      </c>
      <c r="AS62" s="118">
        <v>0</v>
      </c>
      <c r="AT62" s="118">
        <v>0</v>
      </c>
      <c r="AU62" s="118">
        <v>0</v>
      </c>
      <c r="AV62" s="118">
        <v>0</v>
      </c>
      <c r="AW62" s="118">
        <v>0</v>
      </c>
      <c r="AX62" s="118">
        <v>0</v>
      </c>
      <c r="AY62" s="118">
        <v>0</v>
      </c>
      <c r="AZ62" s="118">
        <v>0</v>
      </c>
      <c r="BA62" s="118">
        <v>0</v>
      </c>
      <c r="BB62" s="118">
        <v>0</v>
      </c>
      <c r="BC62" s="118">
        <v>0</v>
      </c>
      <c r="BD62" s="118">
        <v>0</v>
      </c>
      <c r="BE62" s="118">
        <v>0</v>
      </c>
      <c r="BF62" s="118">
        <v>0</v>
      </c>
      <c r="BG62" s="118">
        <v>0</v>
      </c>
      <c r="BH62" s="118">
        <v>0</v>
      </c>
      <c r="BI62" s="118">
        <v>0</v>
      </c>
      <c r="BJ62" s="118">
        <v>0</v>
      </c>
      <c r="BK62" s="118">
        <v>0</v>
      </c>
      <c r="BL62" s="118">
        <v>0</v>
      </c>
      <c r="BM62" s="118">
        <v>0</v>
      </c>
      <c r="BN62" s="118">
        <v>0</v>
      </c>
      <c r="BO62" s="118">
        <v>0</v>
      </c>
      <c r="BP62" s="118">
        <v>0</v>
      </c>
      <c r="BQ62" s="118">
        <v>0</v>
      </c>
      <c r="BR62" s="118">
        <v>0</v>
      </c>
      <c r="BS62" s="118">
        <v>0</v>
      </c>
      <c r="BT62" s="118">
        <v>0</v>
      </c>
      <c r="BU62" s="196">
        <v>0</v>
      </c>
      <c r="BV62" s="191">
        <v>0</v>
      </c>
      <c r="BW62" s="118">
        <v>0</v>
      </c>
      <c r="BX62" s="118">
        <v>0</v>
      </c>
      <c r="BY62" s="118">
        <v>0</v>
      </c>
      <c r="BZ62" s="118">
        <v>0</v>
      </c>
      <c r="CA62" s="118">
        <v>0</v>
      </c>
      <c r="CB62" s="118">
        <v>0</v>
      </c>
      <c r="CC62" s="118">
        <v>0</v>
      </c>
      <c r="CD62" s="118">
        <v>0</v>
      </c>
      <c r="CE62" s="118">
        <v>0</v>
      </c>
      <c r="CF62" s="118">
        <v>0</v>
      </c>
      <c r="CG62" s="118">
        <v>0</v>
      </c>
      <c r="CH62" s="118">
        <v>0</v>
      </c>
      <c r="CI62" s="118">
        <v>0</v>
      </c>
      <c r="CJ62" s="118">
        <v>0</v>
      </c>
      <c r="CK62" s="118">
        <v>0</v>
      </c>
      <c r="CL62" s="118">
        <v>0</v>
      </c>
      <c r="CM62" s="118">
        <v>0</v>
      </c>
      <c r="CN62" s="118">
        <v>0</v>
      </c>
      <c r="CO62" s="118">
        <v>0</v>
      </c>
      <c r="CP62" s="178">
        <v>0</v>
      </c>
    </row>
    <row r="63" spans="1:120" s="4" customFormat="1" ht="12.75">
      <c r="A63" s="15">
        <f t="shared" si="1"/>
        <v>50</v>
      </c>
      <c r="B63" s="24" t="s">
        <v>138</v>
      </c>
      <c r="C63" s="135">
        <v>14052</v>
      </c>
      <c r="D63" s="25" t="s">
        <v>42</v>
      </c>
      <c r="E63" s="116">
        <f>MAX(O63:AX63)</f>
        <v>513.2</v>
      </c>
      <c r="F63" s="18" t="str">
        <f>VLOOKUP(E63,TabelaD!$A$3:$B$256,2,TRUE)</f>
        <v>Não</v>
      </c>
      <c r="G63" s="115">
        <f>LARGE(O63:CP63,1)</f>
        <v>513.2</v>
      </c>
      <c r="H63" s="115">
        <f>LARGE(O63:CP63,2)</f>
        <v>503.7</v>
      </c>
      <c r="I63" s="115">
        <f>LARGE(O63:CP63,3)</f>
        <v>489.9</v>
      </c>
      <c r="J63" s="115">
        <f>LARGE(O63:CP63,4)</f>
        <v>489.4</v>
      </c>
      <c r="K63" s="115">
        <f>LARGE(O63:CP63,5)</f>
        <v>0</v>
      </c>
      <c r="L63" s="123">
        <f>SUM(G63:K63)</f>
        <v>1996.2000000000003</v>
      </c>
      <c r="M63" s="115">
        <f>L63/5</f>
        <v>399.24000000000007</v>
      </c>
      <c r="N63" s="22"/>
      <c r="O63" s="118">
        <v>0</v>
      </c>
      <c r="P63" s="118">
        <v>0</v>
      </c>
      <c r="Q63" s="118">
        <v>0</v>
      </c>
      <c r="R63" s="118">
        <v>0</v>
      </c>
      <c r="S63" s="118">
        <v>0</v>
      </c>
      <c r="T63" s="118">
        <v>0</v>
      </c>
      <c r="U63" s="118">
        <v>0</v>
      </c>
      <c r="V63" s="118">
        <v>0</v>
      </c>
      <c r="W63" s="118">
        <v>0</v>
      </c>
      <c r="X63" s="118">
        <v>0</v>
      </c>
      <c r="Y63" s="118">
        <v>0</v>
      </c>
      <c r="Z63" s="118">
        <v>0</v>
      </c>
      <c r="AA63" s="118">
        <v>0</v>
      </c>
      <c r="AB63" s="118">
        <v>0</v>
      </c>
      <c r="AC63" s="118">
        <v>0</v>
      </c>
      <c r="AD63" s="118">
        <v>0</v>
      </c>
      <c r="AE63" s="118">
        <v>0</v>
      </c>
      <c r="AF63" s="118">
        <v>489.4</v>
      </c>
      <c r="AG63" s="118">
        <v>0</v>
      </c>
      <c r="AH63" s="118">
        <v>0</v>
      </c>
      <c r="AI63" s="118">
        <v>0</v>
      </c>
      <c r="AJ63" s="118">
        <v>0</v>
      </c>
      <c r="AK63" s="118">
        <v>513.2</v>
      </c>
      <c r="AL63" s="118">
        <v>0</v>
      </c>
      <c r="AM63" s="118">
        <v>0</v>
      </c>
      <c r="AN63" s="118">
        <v>0</v>
      </c>
      <c r="AO63" s="118">
        <v>0</v>
      </c>
      <c r="AP63" s="118">
        <v>0</v>
      </c>
      <c r="AQ63" s="118">
        <v>0</v>
      </c>
      <c r="AR63" s="118">
        <v>0</v>
      </c>
      <c r="AS63" s="118">
        <v>0</v>
      </c>
      <c r="AT63" s="118">
        <v>0</v>
      </c>
      <c r="AU63" s="118">
        <v>0</v>
      </c>
      <c r="AV63" s="118">
        <v>0</v>
      </c>
      <c r="AW63" s="118">
        <v>0</v>
      </c>
      <c r="AX63" s="118">
        <v>0</v>
      </c>
      <c r="AY63" s="118">
        <v>0</v>
      </c>
      <c r="AZ63" s="118">
        <v>0</v>
      </c>
      <c r="BA63" s="118">
        <v>0</v>
      </c>
      <c r="BB63" s="118">
        <v>0</v>
      </c>
      <c r="BC63" s="118">
        <v>0</v>
      </c>
      <c r="BD63" s="118">
        <v>0</v>
      </c>
      <c r="BE63" s="118">
        <v>0</v>
      </c>
      <c r="BF63" s="118">
        <v>0</v>
      </c>
      <c r="BG63" s="118">
        <v>0</v>
      </c>
      <c r="BH63" s="118">
        <v>0</v>
      </c>
      <c r="BI63" s="118">
        <v>0</v>
      </c>
      <c r="BJ63" s="118">
        <v>0</v>
      </c>
      <c r="BK63" s="118">
        <v>0</v>
      </c>
      <c r="BL63" s="118">
        <v>0</v>
      </c>
      <c r="BM63" s="118">
        <v>0</v>
      </c>
      <c r="BN63" s="118">
        <v>0</v>
      </c>
      <c r="BO63" s="118">
        <v>0</v>
      </c>
      <c r="BP63" s="118">
        <v>0</v>
      </c>
      <c r="BQ63" s="118">
        <v>0</v>
      </c>
      <c r="BR63" s="118">
        <v>0</v>
      </c>
      <c r="BS63" s="118">
        <v>0</v>
      </c>
      <c r="BT63" s="118">
        <v>0</v>
      </c>
      <c r="BU63" s="196">
        <v>0</v>
      </c>
      <c r="BV63" s="191">
        <v>0</v>
      </c>
      <c r="BW63" s="118">
        <v>0</v>
      </c>
      <c r="BX63" s="118">
        <v>0</v>
      </c>
      <c r="BY63" s="118">
        <v>0</v>
      </c>
      <c r="BZ63" s="118">
        <v>0</v>
      </c>
      <c r="CA63" s="118">
        <v>0</v>
      </c>
      <c r="CB63" s="118">
        <v>0</v>
      </c>
      <c r="CC63" s="118">
        <v>0</v>
      </c>
      <c r="CD63" s="118">
        <v>0</v>
      </c>
      <c r="CE63" s="118">
        <v>0</v>
      </c>
      <c r="CF63" s="118">
        <v>0</v>
      </c>
      <c r="CG63" s="118">
        <v>0</v>
      </c>
      <c r="CH63" s="118">
        <v>0</v>
      </c>
      <c r="CI63" s="118">
        <v>0</v>
      </c>
      <c r="CJ63" s="118">
        <v>0</v>
      </c>
      <c r="CK63" s="118">
        <v>489.9</v>
      </c>
      <c r="CL63" s="118">
        <v>0</v>
      </c>
      <c r="CM63" s="118">
        <v>0</v>
      </c>
      <c r="CN63" s="118">
        <v>0</v>
      </c>
      <c r="CO63" s="118">
        <v>503.7</v>
      </c>
      <c r="CP63" s="178">
        <v>0</v>
      </c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</row>
    <row r="64" spans="1:94" ht="12.75">
      <c r="A64" s="15">
        <f t="shared" si="1"/>
        <v>51</v>
      </c>
      <c r="B64" s="24" t="s">
        <v>329</v>
      </c>
      <c r="C64" s="135">
        <v>16166</v>
      </c>
      <c r="D64" s="25" t="s">
        <v>34</v>
      </c>
      <c r="E64" s="116">
        <f>MAX(O64:AX64)</f>
        <v>512.3</v>
      </c>
      <c r="F64" s="18" t="str">
        <f>VLOOKUP(E64,TabelaD!$A$3:$B$256,2,TRUE)</f>
        <v>Não</v>
      </c>
      <c r="G64" s="115">
        <f>LARGE(O64:CP64,1)</f>
        <v>512.3</v>
      </c>
      <c r="H64" s="115">
        <f>LARGE(O64:CP64,2)</f>
        <v>502</v>
      </c>
      <c r="I64" s="115">
        <f>LARGE(O64:CP64,3)</f>
        <v>496</v>
      </c>
      <c r="J64" s="115">
        <f>LARGE(O64:CP64,4)</f>
        <v>474.5</v>
      </c>
      <c r="K64" s="115">
        <f>LARGE(O64:CP64,5)</f>
        <v>0</v>
      </c>
      <c r="L64" s="123">
        <f>SUM(G64:K64)</f>
        <v>1984.8</v>
      </c>
      <c r="M64" s="115">
        <f>L64/5</f>
        <v>396.96</v>
      </c>
      <c r="N64" s="22"/>
      <c r="O64" s="118">
        <v>0</v>
      </c>
      <c r="P64" s="118">
        <v>474.5</v>
      </c>
      <c r="Q64" s="118">
        <v>0</v>
      </c>
      <c r="R64" s="118">
        <v>512.3</v>
      </c>
      <c r="S64" s="118">
        <v>0</v>
      </c>
      <c r="T64" s="118">
        <v>0</v>
      </c>
      <c r="U64" s="118">
        <v>0</v>
      </c>
      <c r="V64" s="118">
        <v>0</v>
      </c>
      <c r="W64" s="118">
        <v>0</v>
      </c>
      <c r="X64" s="118">
        <v>0</v>
      </c>
      <c r="Y64" s="118">
        <v>0</v>
      </c>
      <c r="Z64" s="118">
        <v>0</v>
      </c>
      <c r="AA64" s="118">
        <v>0</v>
      </c>
      <c r="AB64" s="118">
        <v>0</v>
      </c>
      <c r="AC64" s="118">
        <v>0</v>
      </c>
      <c r="AD64" s="118">
        <v>0</v>
      </c>
      <c r="AE64" s="118">
        <v>0</v>
      </c>
      <c r="AF64" s="118">
        <v>0</v>
      </c>
      <c r="AG64" s="118">
        <v>0</v>
      </c>
      <c r="AH64" s="118">
        <v>0</v>
      </c>
      <c r="AI64" s="118">
        <v>0</v>
      </c>
      <c r="AJ64" s="118">
        <v>0</v>
      </c>
      <c r="AK64" s="118">
        <v>0</v>
      </c>
      <c r="AL64" s="118">
        <v>0</v>
      </c>
      <c r="AM64" s="118">
        <v>0</v>
      </c>
      <c r="AN64" s="118">
        <v>0</v>
      </c>
      <c r="AO64" s="118">
        <v>0</v>
      </c>
      <c r="AP64" s="118">
        <v>0</v>
      </c>
      <c r="AQ64" s="118">
        <v>0</v>
      </c>
      <c r="AR64" s="118">
        <v>0</v>
      </c>
      <c r="AS64" s="118">
        <v>0</v>
      </c>
      <c r="AT64" s="118">
        <v>0</v>
      </c>
      <c r="AU64" s="118">
        <v>0</v>
      </c>
      <c r="AV64" s="118">
        <v>0</v>
      </c>
      <c r="AW64" s="118">
        <v>0</v>
      </c>
      <c r="AX64" s="118">
        <v>0</v>
      </c>
      <c r="AY64" s="118">
        <v>502</v>
      </c>
      <c r="AZ64" s="118">
        <v>0</v>
      </c>
      <c r="BA64" s="118">
        <v>496</v>
      </c>
      <c r="BB64" s="118">
        <v>0</v>
      </c>
      <c r="BC64" s="118">
        <v>0</v>
      </c>
      <c r="BD64" s="118">
        <v>0</v>
      </c>
      <c r="BE64" s="118">
        <v>0</v>
      </c>
      <c r="BF64" s="118">
        <v>0</v>
      </c>
      <c r="BG64" s="118">
        <v>0</v>
      </c>
      <c r="BH64" s="118">
        <v>0</v>
      </c>
      <c r="BI64" s="118">
        <v>0</v>
      </c>
      <c r="BJ64" s="118">
        <v>0</v>
      </c>
      <c r="BK64" s="118">
        <v>0</v>
      </c>
      <c r="BL64" s="118">
        <v>0</v>
      </c>
      <c r="BM64" s="118">
        <v>0</v>
      </c>
      <c r="BN64" s="118">
        <v>0</v>
      </c>
      <c r="BO64" s="118">
        <v>0</v>
      </c>
      <c r="BP64" s="118">
        <v>0</v>
      </c>
      <c r="BQ64" s="118">
        <v>0</v>
      </c>
      <c r="BR64" s="118">
        <v>0</v>
      </c>
      <c r="BS64" s="118">
        <v>0</v>
      </c>
      <c r="BT64" s="118">
        <v>0</v>
      </c>
      <c r="BU64" s="196">
        <v>0</v>
      </c>
      <c r="BV64" s="191">
        <v>0</v>
      </c>
      <c r="BW64" s="118">
        <v>0</v>
      </c>
      <c r="BX64" s="118">
        <v>0</v>
      </c>
      <c r="BY64" s="118">
        <v>0</v>
      </c>
      <c r="BZ64" s="118">
        <v>0</v>
      </c>
      <c r="CA64" s="118">
        <v>0</v>
      </c>
      <c r="CB64" s="118">
        <v>0</v>
      </c>
      <c r="CC64" s="118">
        <v>0</v>
      </c>
      <c r="CD64" s="118">
        <v>0</v>
      </c>
      <c r="CE64" s="118">
        <v>0</v>
      </c>
      <c r="CF64" s="118">
        <v>0</v>
      </c>
      <c r="CG64" s="118">
        <v>0</v>
      </c>
      <c r="CH64" s="118">
        <v>0</v>
      </c>
      <c r="CI64" s="118">
        <v>0</v>
      </c>
      <c r="CJ64" s="118">
        <v>0</v>
      </c>
      <c r="CK64" s="118">
        <v>0</v>
      </c>
      <c r="CL64" s="118">
        <v>0</v>
      </c>
      <c r="CM64" s="118">
        <v>0</v>
      </c>
      <c r="CN64" s="118">
        <v>0</v>
      </c>
      <c r="CO64" s="118">
        <v>0</v>
      </c>
      <c r="CP64" s="178">
        <v>0</v>
      </c>
    </row>
    <row r="65" spans="1:94" ht="12.75">
      <c r="A65" s="15">
        <f t="shared" si="1"/>
        <v>52</v>
      </c>
      <c r="B65" s="24" t="s">
        <v>323</v>
      </c>
      <c r="C65" s="135">
        <v>15416</v>
      </c>
      <c r="D65" s="25" t="s">
        <v>324</v>
      </c>
      <c r="E65" s="116">
        <f>MAX(O65:AX65)</f>
        <v>541.2</v>
      </c>
      <c r="F65" s="18" t="str">
        <f>VLOOKUP(E65,TabelaD!$A$3:$B$256,2,TRUE)</f>
        <v>Não</v>
      </c>
      <c r="G65" s="115">
        <f>LARGE(O65:CP65,1)</f>
        <v>541.2</v>
      </c>
      <c r="H65" s="115">
        <f>LARGE(O65:CP65,2)</f>
        <v>471.2</v>
      </c>
      <c r="I65" s="115">
        <f>LARGE(O65:CP65,3)</f>
        <v>454.2</v>
      </c>
      <c r="J65" s="115">
        <f>LARGE(O65:CP65,4)</f>
        <v>408.3</v>
      </c>
      <c r="K65" s="115">
        <f>LARGE(O65:CP65,5)</f>
        <v>0</v>
      </c>
      <c r="L65" s="123">
        <f>SUM(G65:K65)</f>
        <v>1874.9</v>
      </c>
      <c r="M65" s="115">
        <f>L65/5</f>
        <v>374.98</v>
      </c>
      <c r="N65" s="22"/>
      <c r="O65" s="118">
        <v>0</v>
      </c>
      <c r="P65" s="118">
        <v>0</v>
      </c>
      <c r="Q65" s="118">
        <v>0</v>
      </c>
      <c r="R65" s="118">
        <v>0</v>
      </c>
      <c r="S65" s="118">
        <v>0</v>
      </c>
      <c r="T65" s="118">
        <v>0</v>
      </c>
      <c r="U65" s="118">
        <v>471.2</v>
      </c>
      <c r="V65" s="118">
        <v>0</v>
      </c>
      <c r="W65" s="118">
        <v>0</v>
      </c>
      <c r="X65" s="118">
        <v>0</v>
      </c>
      <c r="Y65" s="118">
        <v>541.2</v>
      </c>
      <c r="Z65" s="118">
        <v>0</v>
      </c>
      <c r="AA65" s="118">
        <v>0</v>
      </c>
      <c r="AB65" s="118">
        <v>0</v>
      </c>
      <c r="AC65" s="118">
        <v>0</v>
      </c>
      <c r="AD65" s="118">
        <v>0</v>
      </c>
      <c r="AE65" s="118">
        <v>0</v>
      </c>
      <c r="AF65" s="118">
        <v>0</v>
      </c>
      <c r="AG65" s="118">
        <v>0</v>
      </c>
      <c r="AH65" s="118">
        <v>0</v>
      </c>
      <c r="AI65" s="118">
        <v>0</v>
      </c>
      <c r="AJ65" s="118">
        <v>0</v>
      </c>
      <c r="AK65" s="118">
        <v>0</v>
      </c>
      <c r="AL65" s="118">
        <v>0</v>
      </c>
      <c r="AM65" s="118">
        <v>0</v>
      </c>
      <c r="AN65" s="118">
        <v>0</v>
      </c>
      <c r="AO65" s="118">
        <v>0</v>
      </c>
      <c r="AP65" s="118">
        <v>0</v>
      </c>
      <c r="AQ65" s="118">
        <v>0</v>
      </c>
      <c r="AR65" s="118">
        <v>0</v>
      </c>
      <c r="AS65" s="118">
        <v>0</v>
      </c>
      <c r="AT65" s="118">
        <v>0</v>
      </c>
      <c r="AU65" s="118">
        <v>454.2</v>
      </c>
      <c r="AV65" s="118">
        <v>0</v>
      </c>
      <c r="AW65" s="118">
        <v>0</v>
      </c>
      <c r="AX65" s="118">
        <v>0</v>
      </c>
      <c r="AY65" s="118">
        <v>0</v>
      </c>
      <c r="AZ65" s="118">
        <v>0</v>
      </c>
      <c r="BA65" s="118">
        <v>0</v>
      </c>
      <c r="BB65" s="118">
        <v>408.3</v>
      </c>
      <c r="BC65" s="118">
        <v>0</v>
      </c>
      <c r="BD65" s="118">
        <v>0</v>
      </c>
      <c r="BE65" s="118">
        <v>0</v>
      </c>
      <c r="BF65" s="118">
        <v>0</v>
      </c>
      <c r="BG65" s="118">
        <v>0</v>
      </c>
      <c r="BH65" s="118">
        <v>0</v>
      </c>
      <c r="BI65" s="118">
        <v>0</v>
      </c>
      <c r="BJ65" s="118">
        <v>0</v>
      </c>
      <c r="BK65" s="118">
        <v>0</v>
      </c>
      <c r="BL65" s="118">
        <v>0</v>
      </c>
      <c r="BM65" s="118">
        <v>0</v>
      </c>
      <c r="BN65" s="118">
        <v>0</v>
      </c>
      <c r="BO65" s="118">
        <v>0</v>
      </c>
      <c r="BP65" s="118">
        <v>0</v>
      </c>
      <c r="BQ65" s="118">
        <v>0</v>
      </c>
      <c r="BR65" s="118">
        <v>0</v>
      </c>
      <c r="BS65" s="118">
        <v>0</v>
      </c>
      <c r="BT65" s="118">
        <v>0</v>
      </c>
      <c r="BU65" s="196">
        <v>0</v>
      </c>
      <c r="BV65" s="191">
        <v>0</v>
      </c>
      <c r="BW65" s="118">
        <v>0</v>
      </c>
      <c r="BX65" s="118">
        <v>0</v>
      </c>
      <c r="BY65" s="118">
        <v>0</v>
      </c>
      <c r="BZ65" s="118">
        <v>0</v>
      </c>
      <c r="CA65" s="118">
        <v>0</v>
      </c>
      <c r="CB65" s="118">
        <v>0</v>
      </c>
      <c r="CC65" s="118">
        <v>0</v>
      </c>
      <c r="CD65" s="118">
        <v>0</v>
      </c>
      <c r="CE65" s="118">
        <v>0</v>
      </c>
      <c r="CF65" s="118">
        <v>0</v>
      </c>
      <c r="CG65" s="118">
        <v>0</v>
      </c>
      <c r="CH65" s="118">
        <v>0</v>
      </c>
      <c r="CI65" s="118">
        <v>0</v>
      </c>
      <c r="CJ65" s="118">
        <v>0</v>
      </c>
      <c r="CK65" s="118">
        <v>0</v>
      </c>
      <c r="CL65" s="118">
        <v>0</v>
      </c>
      <c r="CM65" s="118">
        <v>0</v>
      </c>
      <c r="CN65" s="118">
        <v>0</v>
      </c>
      <c r="CO65" s="118">
        <v>0</v>
      </c>
      <c r="CP65" s="178">
        <v>0</v>
      </c>
    </row>
    <row r="66" spans="1:94" ht="12.75">
      <c r="A66" s="15">
        <f t="shared" si="1"/>
        <v>53</v>
      </c>
      <c r="B66" s="24" t="s">
        <v>112</v>
      </c>
      <c r="C66" s="135">
        <v>10273</v>
      </c>
      <c r="D66" s="25" t="s">
        <v>14</v>
      </c>
      <c r="E66" s="116">
        <f>MAX(O66:AX66)</f>
        <v>0</v>
      </c>
      <c r="F66" s="18" t="e">
        <f>VLOOKUP(E66,TabelaD!$A$3:$B$256,2,TRUE)</f>
        <v>#N/A</v>
      </c>
      <c r="G66" s="115">
        <f>LARGE(O66:CP66,1)</f>
        <v>613.1</v>
      </c>
      <c r="H66" s="115">
        <f>LARGE(O66:CP66,2)</f>
        <v>609</v>
      </c>
      <c r="I66" s="115">
        <f>LARGE(O66:CP66,3)</f>
        <v>601.7</v>
      </c>
      <c r="J66" s="115">
        <f>LARGE(O66:CP66,4)</f>
        <v>0</v>
      </c>
      <c r="K66" s="115">
        <f>LARGE(O66:CP66,5)</f>
        <v>0</v>
      </c>
      <c r="L66" s="123">
        <f>SUM(G66:K66)</f>
        <v>1823.8</v>
      </c>
      <c r="M66" s="115">
        <f>L66/5</f>
        <v>364.76</v>
      </c>
      <c r="N66" s="22"/>
      <c r="O66" s="118">
        <v>0</v>
      </c>
      <c r="P66" s="118">
        <v>0</v>
      </c>
      <c r="Q66" s="118">
        <v>0</v>
      </c>
      <c r="R66" s="118">
        <v>0</v>
      </c>
      <c r="S66" s="118">
        <v>0</v>
      </c>
      <c r="T66" s="118">
        <v>0</v>
      </c>
      <c r="U66" s="118">
        <v>0</v>
      </c>
      <c r="V66" s="118">
        <v>0</v>
      </c>
      <c r="W66" s="118">
        <v>0</v>
      </c>
      <c r="X66" s="118">
        <v>0</v>
      </c>
      <c r="Y66" s="118">
        <v>0</v>
      </c>
      <c r="Z66" s="118">
        <v>0</v>
      </c>
      <c r="AA66" s="118">
        <v>0</v>
      </c>
      <c r="AB66" s="118">
        <v>0</v>
      </c>
      <c r="AC66" s="118">
        <v>0</v>
      </c>
      <c r="AD66" s="118">
        <v>0</v>
      </c>
      <c r="AE66" s="118">
        <v>0</v>
      </c>
      <c r="AF66" s="118">
        <v>0</v>
      </c>
      <c r="AG66" s="118">
        <v>0</v>
      </c>
      <c r="AH66" s="118">
        <v>0</v>
      </c>
      <c r="AI66" s="118">
        <v>0</v>
      </c>
      <c r="AJ66" s="118">
        <v>0</v>
      </c>
      <c r="AK66" s="118">
        <v>0</v>
      </c>
      <c r="AL66" s="118">
        <v>0</v>
      </c>
      <c r="AM66" s="118">
        <v>0</v>
      </c>
      <c r="AN66" s="118">
        <v>0</v>
      </c>
      <c r="AO66" s="118">
        <v>0</v>
      </c>
      <c r="AP66" s="118">
        <v>0</v>
      </c>
      <c r="AQ66" s="118">
        <v>0</v>
      </c>
      <c r="AR66" s="118">
        <v>0</v>
      </c>
      <c r="AS66" s="118">
        <v>0</v>
      </c>
      <c r="AT66" s="118">
        <v>0</v>
      </c>
      <c r="AU66" s="118">
        <v>0</v>
      </c>
      <c r="AV66" s="118">
        <v>0</v>
      </c>
      <c r="AW66" s="118">
        <v>0</v>
      </c>
      <c r="AX66" s="118">
        <v>0</v>
      </c>
      <c r="AY66" s="118">
        <v>0</v>
      </c>
      <c r="AZ66" s="118">
        <v>0</v>
      </c>
      <c r="BA66" s="118">
        <v>0</v>
      </c>
      <c r="BB66" s="118">
        <v>0</v>
      </c>
      <c r="BC66" s="118">
        <v>0</v>
      </c>
      <c r="BD66" s="118">
        <v>0</v>
      </c>
      <c r="BE66" s="118">
        <v>0</v>
      </c>
      <c r="BF66" s="118">
        <v>0</v>
      </c>
      <c r="BG66" s="118">
        <v>0</v>
      </c>
      <c r="BH66" s="118">
        <v>0</v>
      </c>
      <c r="BI66" s="118">
        <v>0</v>
      </c>
      <c r="BJ66" s="118">
        <v>0</v>
      </c>
      <c r="BK66" s="118">
        <v>0</v>
      </c>
      <c r="BL66" s="118">
        <v>0</v>
      </c>
      <c r="BM66" s="118">
        <v>0</v>
      </c>
      <c r="BN66" s="118">
        <v>0</v>
      </c>
      <c r="BO66" s="118">
        <v>0</v>
      </c>
      <c r="BP66" s="118">
        <v>0</v>
      </c>
      <c r="BQ66" s="118">
        <v>0</v>
      </c>
      <c r="BR66" s="118">
        <v>0</v>
      </c>
      <c r="BS66" s="118">
        <v>0</v>
      </c>
      <c r="BT66" s="118">
        <v>0</v>
      </c>
      <c r="BU66" s="196">
        <v>0</v>
      </c>
      <c r="BV66" s="191">
        <v>0</v>
      </c>
      <c r="BW66" s="118">
        <v>0</v>
      </c>
      <c r="BX66" s="118">
        <v>0</v>
      </c>
      <c r="BY66" s="118">
        <v>0</v>
      </c>
      <c r="BZ66" s="118">
        <v>0</v>
      </c>
      <c r="CA66" s="118">
        <v>609</v>
      </c>
      <c r="CB66" s="118">
        <v>0</v>
      </c>
      <c r="CC66" s="118">
        <v>0</v>
      </c>
      <c r="CD66" s="118">
        <v>0</v>
      </c>
      <c r="CE66" s="118">
        <v>601.7</v>
      </c>
      <c r="CF66" s="118">
        <v>0</v>
      </c>
      <c r="CG66" s="118">
        <v>0</v>
      </c>
      <c r="CH66" s="118">
        <v>0</v>
      </c>
      <c r="CI66" s="118">
        <v>0</v>
      </c>
      <c r="CJ66" s="118">
        <v>0</v>
      </c>
      <c r="CK66" s="118">
        <v>0</v>
      </c>
      <c r="CL66" s="118">
        <v>0</v>
      </c>
      <c r="CM66" s="118">
        <v>613.1</v>
      </c>
      <c r="CN66" s="118">
        <v>0</v>
      </c>
      <c r="CO66" s="118">
        <v>0</v>
      </c>
      <c r="CP66" s="178">
        <v>0</v>
      </c>
    </row>
    <row r="67" spans="1:94" ht="12.75">
      <c r="A67" s="15">
        <f t="shared" si="1"/>
        <v>54</v>
      </c>
      <c r="B67" s="24" t="s">
        <v>18</v>
      </c>
      <c r="C67" s="133">
        <v>10310</v>
      </c>
      <c r="D67" s="17" t="s">
        <v>136</v>
      </c>
      <c r="E67" s="116">
        <f>MAX(O67:AX67)</f>
        <v>0</v>
      </c>
      <c r="F67" s="18" t="e">
        <f>VLOOKUP(E67,TabelaD!$A$3:$B$256,2,TRUE)</f>
        <v>#N/A</v>
      </c>
      <c r="G67" s="115">
        <f>LARGE(O67:CP67,1)</f>
        <v>604.8</v>
      </c>
      <c r="H67" s="115">
        <f>LARGE(O67:CP67,2)</f>
        <v>603.9</v>
      </c>
      <c r="I67" s="115">
        <f>LARGE(O67:CP67,3)</f>
        <v>601</v>
      </c>
      <c r="J67" s="115">
        <f>LARGE(O67:CP67,4)</f>
        <v>0</v>
      </c>
      <c r="K67" s="115">
        <f>LARGE(O67:CP67,5)</f>
        <v>0</v>
      </c>
      <c r="L67" s="123">
        <f>SUM(G67:K67)</f>
        <v>1809.6999999999998</v>
      </c>
      <c r="M67" s="115">
        <f>L67/5</f>
        <v>361.93999999999994</v>
      </c>
      <c r="N67" s="22"/>
      <c r="O67" s="118">
        <v>0</v>
      </c>
      <c r="P67" s="118">
        <v>0</v>
      </c>
      <c r="Q67" s="118">
        <v>0</v>
      </c>
      <c r="R67" s="118">
        <v>0</v>
      </c>
      <c r="S67" s="118">
        <v>0</v>
      </c>
      <c r="T67" s="118">
        <v>0</v>
      </c>
      <c r="U67" s="118">
        <v>0</v>
      </c>
      <c r="V67" s="118">
        <v>0</v>
      </c>
      <c r="W67" s="118">
        <v>0</v>
      </c>
      <c r="X67" s="118">
        <v>0</v>
      </c>
      <c r="Y67" s="118">
        <v>0</v>
      </c>
      <c r="Z67" s="118">
        <v>0</v>
      </c>
      <c r="AA67" s="118">
        <v>0</v>
      </c>
      <c r="AB67" s="118">
        <v>0</v>
      </c>
      <c r="AC67" s="118">
        <v>0</v>
      </c>
      <c r="AD67" s="118">
        <v>0</v>
      </c>
      <c r="AE67" s="118">
        <v>0</v>
      </c>
      <c r="AF67" s="118">
        <v>0</v>
      </c>
      <c r="AG67" s="118">
        <v>0</v>
      </c>
      <c r="AH67" s="118">
        <v>0</v>
      </c>
      <c r="AI67" s="118">
        <v>0</v>
      </c>
      <c r="AJ67" s="118">
        <v>0</v>
      </c>
      <c r="AK67" s="118">
        <v>0</v>
      </c>
      <c r="AL67" s="118">
        <v>0</v>
      </c>
      <c r="AM67" s="118">
        <v>0</v>
      </c>
      <c r="AN67" s="118">
        <v>0</v>
      </c>
      <c r="AO67" s="118">
        <v>0</v>
      </c>
      <c r="AP67" s="118">
        <v>0</v>
      </c>
      <c r="AQ67" s="118">
        <v>0</v>
      </c>
      <c r="AR67" s="118">
        <v>0</v>
      </c>
      <c r="AS67" s="118">
        <v>0</v>
      </c>
      <c r="AT67" s="118">
        <v>0</v>
      </c>
      <c r="AU67" s="118">
        <v>0</v>
      </c>
      <c r="AV67" s="118">
        <v>0</v>
      </c>
      <c r="AW67" s="118">
        <v>0</v>
      </c>
      <c r="AX67" s="118">
        <v>0</v>
      </c>
      <c r="AY67" s="118">
        <v>0</v>
      </c>
      <c r="AZ67" s="118">
        <v>0</v>
      </c>
      <c r="BA67" s="118">
        <v>0</v>
      </c>
      <c r="BB67" s="118">
        <v>0</v>
      </c>
      <c r="BC67" s="118">
        <v>0</v>
      </c>
      <c r="BD67" s="118">
        <v>0</v>
      </c>
      <c r="BE67" s="118">
        <v>0</v>
      </c>
      <c r="BF67" s="118">
        <v>0</v>
      </c>
      <c r="BG67" s="118">
        <v>0</v>
      </c>
      <c r="BH67" s="118">
        <v>0</v>
      </c>
      <c r="BI67" s="118">
        <v>0</v>
      </c>
      <c r="BJ67" s="118">
        <v>0</v>
      </c>
      <c r="BK67" s="118">
        <v>0</v>
      </c>
      <c r="BL67" s="118">
        <v>0</v>
      </c>
      <c r="BM67" s="118">
        <v>0</v>
      </c>
      <c r="BN67" s="118">
        <v>0</v>
      </c>
      <c r="BO67" s="118">
        <v>0</v>
      </c>
      <c r="BP67" s="118">
        <v>0</v>
      </c>
      <c r="BQ67" s="118">
        <v>0</v>
      </c>
      <c r="BR67" s="118">
        <v>0</v>
      </c>
      <c r="BS67" s="118">
        <v>0</v>
      </c>
      <c r="BT67" s="118">
        <v>0</v>
      </c>
      <c r="BU67" s="196">
        <v>0</v>
      </c>
      <c r="BV67" s="191">
        <v>0</v>
      </c>
      <c r="BW67" s="118">
        <v>0</v>
      </c>
      <c r="BX67" s="118">
        <v>0</v>
      </c>
      <c r="BY67" s="118">
        <v>0</v>
      </c>
      <c r="BZ67" s="118">
        <v>0</v>
      </c>
      <c r="CA67" s="118">
        <v>601</v>
      </c>
      <c r="CB67" s="118">
        <v>603.9</v>
      </c>
      <c r="CC67" s="118">
        <v>0</v>
      </c>
      <c r="CD67" s="118">
        <v>0</v>
      </c>
      <c r="CE67" s="118">
        <v>0</v>
      </c>
      <c r="CF67" s="118">
        <v>0</v>
      </c>
      <c r="CG67" s="118">
        <v>0</v>
      </c>
      <c r="CH67" s="118">
        <v>0</v>
      </c>
      <c r="CI67" s="118">
        <v>0</v>
      </c>
      <c r="CJ67" s="118">
        <v>604.8</v>
      </c>
      <c r="CK67" s="118">
        <v>0</v>
      </c>
      <c r="CL67" s="118">
        <v>0</v>
      </c>
      <c r="CM67" s="118">
        <v>0</v>
      </c>
      <c r="CN67" s="118">
        <v>0</v>
      </c>
      <c r="CO67" s="118">
        <v>0</v>
      </c>
      <c r="CP67" s="178">
        <v>0</v>
      </c>
    </row>
    <row r="68" spans="1:94" ht="12.75">
      <c r="A68" s="15">
        <f t="shared" si="1"/>
        <v>55</v>
      </c>
      <c r="B68" s="24" t="s">
        <v>43</v>
      </c>
      <c r="C68" s="135">
        <v>10274</v>
      </c>
      <c r="D68" s="25" t="s">
        <v>46</v>
      </c>
      <c r="E68" s="116">
        <f>MAX(O68:AX68)</f>
        <v>594.4</v>
      </c>
      <c r="F68" s="18" t="str">
        <f>VLOOKUP(E68,TabelaD!$A$3:$B$256,2,TRUE)</f>
        <v>Não</v>
      </c>
      <c r="G68" s="115">
        <f>LARGE(O68:CP68,1)</f>
        <v>601.4</v>
      </c>
      <c r="H68" s="115">
        <f>LARGE(O68:CP68,2)</f>
        <v>598.6</v>
      </c>
      <c r="I68" s="115">
        <f>LARGE(O68:CP68,3)</f>
        <v>594.4</v>
      </c>
      <c r="J68" s="115">
        <f>LARGE(O68:CP68,4)</f>
        <v>0</v>
      </c>
      <c r="K68" s="115">
        <f>LARGE(O68:CP68,5)</f>
        <v>0</v>
      </c>
      <c r="L68" s="123">
        <f>SUM(G68:K68)</f>
        <v>1794.4</v>
      </c>
      <c r="M68" s="115">
        <f>L68/5</f>
        <v>358.88</v>
      </c>
      <c r="N68" s="22"/>
      <c r="O68" s="118">
        <v>594.4</v>
      </c>
      <c r="P68" s="118">
        <v>0</v>
      </c>
      <c r="Q68" s="118">
        <v>0</v>
      </c>
      <c r="R68" s="118">
        <v>0</v>
      </c>
      <c r="S68" s="118">
        <v>0</v>
      </c>
      <c r="T68" s="118">
        <v>0</v>
      </c>
      <c r="U68" s="118">
        <v>0</v>
      </c>
      <c r="V68" s="118">
        <v>0</v>
      </c>
      <c r="W68" s="118">
        <v>0</v>
      </c>
      <c r="X68" s="118">
        <v>0</v>
      </c>
      <c r="Y68" s="118">
        <v>0</v>
      </c>
      <c r="Z68" s="118">
        <v>0</v>
      </c>
      <c r="AA68" s="118">
        <v>0</v>
      </c>
      <c r="AB68" s="118">
        <v>0</v>
      </c>
      <c r="AC68" s="118">
        <v>0</v>
      </c>
      <c r="AD68" s="118">
        <v>0</v>
      </c>
      <c r="AE68" s="118">
        <v>0</v>
      </c>
      <c r="AF68" s="118">
        <v>0</v>
      </c>
      <c r="AG68" s="118">
        <v>0</v>
      </c>
      <c r="AH68" s="118">
        <v>0</v>
      </c>
      <c r="AI68" s="118">
        <v>0</v>
      </c>
      <c r="AJ68" s="118">
        <v>0</v>
      </c>
      <c r="AK68" s="118">
        <v>0</v>
      </c>
      <c r="AL68" s="118">
        <v>0</v>
      </c>
      <c r="AM68" s="118">
        <v>0</v>
      </c>
      <c r="AN68" s="118">
        <v>0</v>
      </c>
      <c r="AO68" s="118">
        <v>0</v>
      </c>
      <c r="AP68" s="118">
        <v>0</v>
      </c>
      <c r="AQ68" s="118">
        <v>0</v>
      </c>
      <c r="AR68" s="118">
        <v>0</v>
      </c>
      <c r="AS68" s="118">
        <v>0</v>
      </c>
      <c r="AT68" s="118">
        <v>0</v>
      </c>
      <c r="AU68" s="118">
        <v>0</v>
      </c>
      <c r="AV68" s="118">
        <v>0</v>
      </c>
      <c r="AW68" s="118">
        <v>0</v>
      </c>
      <c r="AX68" s="118">
        <v>0</v>
      </c>
      <c r="AY68" s="118">
        <v>0</v>
      </c>
      <c r="AZ68" s="118">
        <v>0</v>
      </c>
      <c r="BA68" s="118">
        <v>0</v>
      </c>
      <c r="BB68" s="118">
        <v>0</v>
      </c>
      <c r="BC68" s="118">
        <v>0</v>
      </c>
      <c r="BD68" s="118">
        <v>0</v>
      </c>
      <c r="BE68" s="118">
        <v>0</v>
      </c>
      <c r="BF68" s="118">
        <v>0</v>
      </c>
      <c r="BG68" s="118">
        <v>0</v>
      </c>
      <c r="BH68" s="118">
        <v>0</v>
      </c>
      <c r="BI68" s="118">
        <v>0</v>
      </c>
      <c r="BJ68" s="118">
        <v>601.4</v>
      </c>
      <c r="BK68" s="118">
        <v>0</v>
      </c>
      <c r="BL68" s="118">
        <v>0</v>
      </c>
      <c r="BM68" s="118">
        <v>598.6</v>
      </c>
      <c r="BN68" s="118">
        <v>0</v>
      </c>
      <c r="BO68" s="118">
        <v>0</v>
      </c>
      <c r="BP68" s="118">
        <v>0</v>
      </c>
      <c r="BQ68" s="118">
        <v>0</v>
      </c>
      <c r="BR68" s="118">
        <v>0</v>
      </c>
      <c r="BS68" s="118">
        <v>0</v>
      </c>
      <c r="BT68" s="118">
        <v>0</v>
      </c>
      <c r="BU68" s="196">
        <v>0</v>
      </c>
      <c r="BV68" s="191">
        <v>0</v>
      </c>
      <c r="BW68" s="118">
        <v>0</v>
      </c>
      <c r="BX68" s="118">
        <v>0</v>
      </c>
      <c r="BY68" s="118">
        <v>0</v>
      </c>
      <c r="BZ68" s="118">
        <v>0</v>
      </c>
      <c r="CA68" s="118">
        <v>0</v>
      </c>
      <c r="CB68" s="118">
        <v>0</v>
      </c>
      <c r="CC68" s="118">
        <v>0</v>
      </c>
      <c r="CD68" s="118">
        <v>0</v>
      </c>
      <c r="CE68" s="118">
        <v>0</v>
      </c>
      <c r="CF68" s="118">
        <v>0</v>
      </c>
      <c r="CG68" s="118">
        <v>0</v>
      </c>
      <c r="CH68" s="118">
        <v>0</v>
      </c>
      <c r="CI68" s="118">
        <v>0</v>
      </c>
      <c r="CJ68" s="118">
        <v>0</v>
      </c>
      <c r="CK68" s="118">
        <v>0</v>
      </c>
      <c r="CL68" s="118">
        <v>0</v>
      </c>
      <c r="CM68" s="118">
        <v>0</v>
      </c>
      <c r="CN68" s="118">
        <v>0</v>
      </c>
      <c r="CO68" s="118">
        <v>0</v>
      </c>
      <c r="CP68" s="178">
        <v>0</v>
      </c>
    </row>
    <row r="69" spans="1:94" ht="12.75">
      <c r="A69" s="15">
        <f t="shared" si="1"/>
        <v>56</v>
      </c>
      <c r="B69" s="27" t="s">
        <v>21</v>
      </c>
      <c r="C69" s="136">
        <v>162</v>
      </c>
      <c r="D69" s="28" t="s">
        <v>14</v>
      </c>
      <c r="E69" s="116">
        <f>MAX(O69:AX69)</f>
        <v>0</v>
      </c>
      <c r="F69" s="18" t="e">
        <f>VLOOKUP(E69,TabelaD!$A$3:$B$256,2,TRUE)</f>
        <v>#N/A</v>
      </c>
      <c r="G69" s="115">
        <f>LARGE(O69:CP69,1)</f>
        <v>575</v>
      </c>
      <c r="H69" s="115">
        <f>LARGE(O69:CP69,2)</f>
        <v>567.4</v>
      </c>
      <c r="I69" s="115">
        <f>LARGE(O69:CP69,3)</f>
        <v>562.7</v>
      </c>
      <c r="J69" s="115">
        <f>LARGE(O69:CP69,4)</f>
        <v>0</v>
      </c>
      <c r="K69" s="115">
        <f>LARGE(O69:CP69,5)</f>
        <v>0</v>
      </c>
      <c r="L69" s="123">
        <f>SUM(G69:K69)</f>
        <v>1705.1000000000001</v>
      </c>
      <c r="M69" s="115">
        <f>L69/5</f>
        <v>341.02000000000004</v>
      </c>
      <c r="N69" s="22"/>
      <c r="O69" s="118">
        <v>0</v>
      </c>
      <c r="P69" s="118">
        <v>0</v>
      </c>
      <c r="Q69" s="118">
        <v>0</v>
      </c>
      <c r="R69" s="118">
        <v>0</v>
      </c>
      <c r="S69" s="118">
        <v>0</v>
      </c>
      <c r="T69" s="118">
        <v>0</v>
      </c>
      <c r="U69" s="118">
        <v>0</v>
      </c>
      <c r="V69" s="118">
        <v>0</v>
      </c>
      <c r="W69" s="118">
        <v>0</v>
      </c>
      <c r="X69" s="118">
        <v>0</v>
      </c>
      <c r="Y69" s="118">
        <v>0</v>
      </c>
      <c r="Z69" s="118">
        <v>0</v>
      </c>
      <c r="AA69" s="118">
        <v>0</v>
      </c>
      <c r="AB69" s="118">
        <v>0</v>
      </c>
      <c r="AC69" s="118">
        <v>0</v>
      </c>
      <c r="AD69" s="118">
        <v>0</v>
      </c>
      <c r="AE69" s="118">
        <v>0</v>
      </c>
      <c r="AF69" s="118">
        <v>0</v>
      </c>
      <c r="AG69" s="118">
        <v>0</v>
      </c>
      <c r="AH69" s="118">
        <v>0</v>
      </c>
      <c r="AI69" s="118">
        <v>0</v>
      </c>
      <c r="AJ69" s="118">
        <v>0</v>
      </c>
      <c r="AK69" s="118">
        <v>0</v>
      </c>
      <c r="AL69" s="118">
        <v>0</v>
      </c>
      <c r="AM69" s="118">
        <v>0</v>
      </c>
      <c r="AN69" s="118">
        <v>0</v>
      </c>
      <c r="AO69" s="118">
        <v>0</v>
      </c>
      <c r="AP69" s="118">
        <v>0</v>
      </c>
      <c r="AQ69" s="118">
        <v>0</v>
      </c>
      <c r="AR69" s="118">
        <v>0</v>
      </c>
      <c r="AS69" s="118">
        <v>0</v>
      </c>
      <c r="AT69" s="118">
        <v>0</v>
      </c>
      <c r="AU69" s="118">
        <v>0</v>
      </c>
      <c r="AV69" s="118">
        <v>0</v>
      </c>
      <c r="AW69" s="118">
        <v>0</v>
      </c>
      <c r="AX69" s="118">
        <v>0</v>
      </c>
      <c r="AY69" s="118">
        <v>0</v>
      </c>
      <c r="AZ69" s="118">
        <v>0</v>
      </c>
      <c r="BA69" s="118">
        <v>0</v>
      </c>
      <c r="BB69" s="118">
        <v>0</v>
      </c>
      <c r="BC69" s="118">
        <v>0</v>
      </c>
      <c r="BD69" s="118">
        <v>0</v>
      </c>
      <c r="BE69" s="118">
        <v>0</v>
      </c>
      <c r="BF69" s="118">
        <v>0</v>
      </c>
      <c r="BG69" s="118">
        <v>0</v>
      </c>
      <c r="BH69" s="118">
        <v>0</v>
      </c>
      <c r="BI69" s="118">
        <v>0</v>
      </c>
      <c r="BJ69" s="118">
        <v>0</v>
      </c>
      <c r="BK69" s="118">
        <v>0</v>
      </c>
      <c r="BL69" s="118">
        <v>0</v>
      </c>
      <c r="BM69" s="118">
        <v>0</v>
      </c>
      <c r="BN69" s="118">
        <v>0</v>
      </c>
      <c r="BO69" s="118">
        <v>0</v>
      </c>
      <c r="BP69" s="118">
        <v>0</v>
      </c>
      <c r="BQ69" s="118">
        <v>0</v>
      </c>
      <c r="BR69" s="118">
        <v>0</v>
      </c>
      <c r="BS69" s="118">
        <v>0</v>
      </c>
      <c r="BT69" s="118">
        <v>0</v>
      </c>
      <c r="BU69" s="196">
        <v>0</v>
      </c>
      <c r="BV69" s="191">
        <v>0</v>
      </c>
      <c r="BW69" s="118">
        <v>0</v>
      </c>
      <c r="BX69" s="118">
        <v>0</v>
      </c>
      <c r="BY69" s="118">
        <v>0</v>
      </c>
      <c r="BZ69" s="118">
        <v>0</v>
      </c>
      <c r="CA69" s="118">
        <v>562.7</v>
      </c>
      <c r="CB69" s="118">
        <v>575</v>
      </c>
      <c r="CC69" s="118">
        <v>0</v>
      </c>
      <c r="CD69" s="118">
        <v>0</v>
      </c>
      <c r="CE69" s="118">
        <v>0</v>
      </c>
      <c r="CF69" s="118">
        <v>0</v>
      </c>
      <c r="CG69" s="118">
        <v>0</v>
      </c>
      <c r="CH69" s="118">
        <v>0</v>
      </c>
      <c r="CI69" s="118">
        <v>0</v>
      </c>
      <c r="CJ69" s="118">
        <v>0</v>
      </c>
      <c r="CK69" s="118">
        <v>0</v>
      </c>
      <c r="CL69" s="118">
        <v>0</v>
      </c>
      <c r="CM69" s="118">
        <v>567.4</v>
      </c>
      <c r="CN69" s="118">
        <v>0</v>
      </c>
      <c r="CO69" s="118">
        <v>0</v>
      </c>
      <c r="CP69" s="178">
        <v>0</v>
      </c>
    </row>
    <row r="70" spans="1:94" ht="12.75">
      <c r="A70" s="15">
        <f t="shared" si="1"/>
        <v>57</v>
      </c>
      <c r="B70" s="24" t="s">
        <v>188</v>
      </c>
      <c r="C70" s="135">
        <v>15039</v>
      </c>
      <c r="D70" s="25" t="s">
        <v>36</v>
      </c>
      <c r="E70" s="116">
        <f>MAX(O70:AX70)</f>
        <v>0</v>
      </c>
      <c r="F70" s="18" t="e">
        <f>VLOOKUP(E70,TabelaD!$A$3:$B$256,2,TRUE)</f>
        <v>#N/A</v>
      </c>
      <c r="G70" s="115">
        <f>LARGE(O70:CP70,1)</f>
        <v>567.8</v>
      </c>
      <c r="H70" s="115">
        <f>LARGE(O70:CP70,2)</f>
        <v>567.4</v>
      </c>
      <c r="I70" s="115">
        <f>LARGE(O70:CP70,3)</f>
        <v>545.5</v>
      </c>
      <c r="J70" s="115">
        <f>LARGE(O70:CP70,4)</f>
        <v>0</v>
      </c>
      <c r="K70" s="115">
        <f>LARGE(O70:CP70,5)</f>
        <v>0</v>
      </c>
      <c r="L70" s="123">
        <f>SUM(G70:K70)</f>
        <v>1680.6999999999998</v>
      </c>
      <c r="M70" s="115">
        <f>L70/5</f>
        <v>336.14</v>
      </c>
      <c r="N70" s="22"/>
      <c r="O70" s="118">
        <v>0</v>
      </c>
      <c r="P70" s="118">
        <v>0</v>
      </c>
      <c r="Q70" s="118">
        <v>0</v>
      </c>
      <c r="R70" s="118">
        <v>0</v>
      </c>
      <c r="S70" s="118">
        <v>0</v>
      </c>
      <c r="T70" s="118">
        <v>0</v>
      </c>
      <c r="U70" s="118">
        <v>0</v>
      </c>
      <c r="V70" s="118">
        <v>0</v>
      </c>
      <c r="W70" s="118">
        <v>0</v>
      </c>
      <c r="X70" s="118">
        <v>0</v>
      </c>
      <c r="Y70" s="118">
        <v>0</v>
      </c>
      <c r="Z70" s="118">
        <v>0</v>
      </c>
      <c r="AA70" s="118">
        <v>0</v>
      </c>
      <c r="AB70" s="118">
        <v>0</v>
      </c>
      <c r="AC70" s="118">
        <v>0</v>
      </c>
      <c r="AD70" s="118">
        <v>0</v>
      </c>
      <c r="AE70" s="118">
        <v>0</v>
      </c>
      <c r="AF70" s="118">
        <v>0</v>
      </c>
      <c r="AG70" s="118">
        <v>0</v>
      </c>
      <c r="AH70" s="118">
        <v>0</v>
      </c>
      <c r="AI70" s="118">
        <v>0</v>
      </c>
      <c r="AJ70" s="118">
        <v>0</v>
      </c>
      <c r="AK70" s="118">
        <v>0</v>
      </c>
      <c r="AL70" s="118">
        <v>0</v>
      </c>
      <c r="AM70" s="118">
        <v>0</v>
      </c>
      <c r="AN70" s="118">
        <v>0</v>
      </c>
      <c r="AO70" s="118">
        <v>0</v>
      </c>
      <c r="AP70" s="118">
        <v>0</v>
      </c>
      <c r="AQ70" s="118">
        <v>0</v>
      </c>
      <c r="AR70" s="118">
        <v>0</v>
      </c>
      <c r="AS70" s="118">
        <v>0</v>
      </c>
      <c r="AT70" s="118">
        <v>0</v>
      </c>
      <c r="AU70" s="118">
        <v>0</v>
      </c>
      <c r="AV70" s="118">
        <v>0</v>
      </c>
      <c r="AW70" s="118">
        <v>0</v>
      </c>
      <c r="AX70" s="118">
        <v>0</v>
      </c>
      <c r="AY70" s="118">
        <v>0</v>
      </c>
      <c r="AZ70" s="118">
        <v>0</v>
      </c>
      <c r="BA70" s="118">
        <v>0</v>
      </c>
      <c r="BB70" s="118">
        <v>545.5</v>
      </c>
      <c r="BC70" s="118">
        <v>0</v>
      </c>
      <c r="BD70" s="118">
        <v>0</v>
      </c>
      <c r="BE70" s="118">
        <v>0</v>
      </c>
      <c r="BF70" s="118">
        <v>0</v>
      </c>
      <c r="BG70" s="118">
        <v>0</v>
      </c>
      <c r="BH70" s="118">
        <v>0</v>
      </c>
      <c r="BI70" s="118">
        <v>0</v>
      </c>
      <c r="BJ70" s="118">
        <v>0</v>
      </c>
      <c r="BK70" s="118">
        <v>0</v>
      </c>
      <c r="BL70" s="118">
        <v>0</v>
      </c>
      <c r="BM70" s="118">
        <v>0</v>
      </c>
      <c r="BN70" s="118">
        <v>0</v>
      </c>
      <c r="BO70" s="118">
        <v>0</v>
      </c>
      <c r="BP70" s="118">
        <v>0</v>
      </c>
      <c r="BQ70" s="118">
        <v>0</v>
      </c>
      <c r="BR70" s="118">
        <v>0</v>
      </c>
      <c r="BS70" s="118">
        <v>0</v>
      </c>
      <c r="BT70" s="118">
        <v>0</v>
      </c>
      <c r="BU70" s="196">
        <v>0</v>
      </c>
      <c r="BV70" s="191">
        <v>0</v>
      </c>
      <c r="BW70" s="118">
        <v>0</v>
      </c>
      <c r="BX70" s="118">
        <v>0</v>
      </c>
      <c r="BY70" s="118">
        <v>0</v>
      </c>
      <c r="BZ70" s="118">
        <v>0</v>
      </c>
      <c r="CA70" s="118">
        <v>0</v>
      </c>
      <c r="CB70" s="118">
        <v>0</v>
      </c>
      <c r="CC70" s="118">
        <v>0</v>
      </c>
      <c r="CD70" s="118">
        <v>0</v>
      </c>
      <c r="CE70" s="118">
        <v>0</v>
      </c>
      <c r="CF70" s="118">
        <v>0</v>
      </c>
      <c r="CG70" s="118">
        <v>0</v>
      </c>
      <c r="CH70" s="118">
        <v>0</v>
      </c>
      <c r="CI70" s="118">
        <v>567.4</v>
      </c>
      <c r="CJ70" s="118">
        <v>567.8</v>
      </c>
      <c r="CK70" s="118">
        <v>0</v>
      </c>
      <c r="CL70" s="118">
        <v>0</v>
      </c>
      <c r="CM70" s="118">
        <v>0</v>
      </c>
      <c r="CN70" s="118">
        <v>0</v>
      </c>
      <c r="CO70" s="118">
        <v>0</v>
      </c>
      <c r="CP70" s="178">
        <v>0</v>
      </c>
    </row>
    <row r="71" spans="1:94" ht="12.75">
      <c r="A71" s="15">
        <f t="shared" si="1"/>
        <v>58</v>
      </c>
      <c r="B71" s="24" t="s">
        <v>25</v>
      </c>
      <c r="C71" s="133">
        <v>10272</v>
      </c>
      <c r="D71" s="25" t="s">
        <v>14</v>
      </c>
      <c r="E71" s="116">
        <f>MAX(O71:AX71)</f>
        <v>0</v>
      </c>
      <c r="F71" s="18" t="e">
        <f>VLOOKUP(E71,TabelaD!$A$3:$B$256,2,TRUE)</f>
        <v>#N/A</v>
      </c>
      <c r="G71" s="115">
        <f>LARGE(O71:CP71,1)</f>
        <v>558.5</v>
      </c>
      <c r="H71" s="115">
        <f>LARGE(O71:CP71,2)</f>
        <v>552.5</v>
      </c>
      <c r="I71" s="115">
        <f>LARGE(O71:CP71,3)</f>
        <v>551.7</v>
      </c>
      <c r="J71" s="115">
        <f>LARGE(O71:CP71,4)</f>
        <v>0</v>
      </c>
      <c r="K71" s="115">
        <f>LARGE(O71:CP71,5)</f>
        <v>0</v>
      </c>
      <c r="L71" s="123">
        <f>SUM(G71:K71)</f>
        <v>1662.7</v>
      </c>
      <c r="M71" s="115">
        <f>L71/5</f>
        <v>332.54</v>
      </c>
      <c r="N71" s="22"/>
      <c r="O71" s="118">
        <v>0</v>
      </c>
      <c r="P71" s="118">
        <v>0</v>
      </c>
      <c r="Q71" s="118">
        <v>0</v>
      </c>
      <c r="R71" s="118">
        <v>0</v>
      </c>
      <c r="S71" s="118">
        <v>0</v>
      </c>
      <c r="T71" s="118">
        <v>0</v>
      </c>
      <c r="U71" s="118">
        <v>0</v>
      </c>
      <c r="V71" s="118">
        <v>0</v>
      </c>
      <c r="W71" s="118">
        <v>0</v>
      </c>
      <c r="X71" s="118">
        <v>0</v>
      </c>
      <c r="Y71" s="118">
        <v>0</v>
      </c>
      <c r="Z71" s="118">
        <v>0</v>
      </c>
      <c r="AA71" s="118">
        <v>0</v>
      </c>
      <c r="AB71" s="118">
        <v>0</v>
      </c>
      <c r="AC71" s="118">
        <v>0</v>
      </c>
      <c r="AD71" s="118">
        <v>0</v>
      </c>
      <c r="AE71" s="118">
        <v>0</v>
      </c>
      <c r="AF71" s="118">
        <v>0</v>
      </c>
      <c r="AG71" s="118">
        <v>0</v>
      </c>
      <c r="AH71" s="118">
        <v>0</v>
      </c>
      <c r="AI71" s="118">
        <v>0</v>
      </c>
      <c r="AJ71" s="118">
        <v>0</v>
      </c>
      <c r="AK71" s="118">
        <v>0</v>
      </c>
      <c r="AL71" s="118">
        <v>0</v>
      </c>
      <c r="AM71" s="118">
        <v>0</v>
      </c>
      <c r="AN71" s="118">
        <v>0</v>
      </c>
      <c r="AO71" s="118">
        <v>0</v>
      </c>
      <c r="AP71" s="118">
        <v>0</v>
      </c>
      <c r="AQ71" s="118">
        <v>0</v>
      </c>
      <c r="AR71" s="118">
        <v>0</v>
      </c>
      <c r="AS71" s="118">
        <v>0</v>
      </c>
      <c r="AT71" s="118">
        <v>0</v>
      </c>
      <c r="AU71" s="118">
        <v>0</v>
      </c>
      <c r="AV71" s="118">
        <v>0</v>
      </c>
      <c r="AW71" s="118">
        <v>0</v>
      </c>
      <c r="AX71" s="118">
        <v>0</v>
      </c>
      <c r="AY71" s="118">
        <v>0</v>
      </c>
      <c r="AZ71" s="118">
        <v>0</v>
      </c>
      <c r="BA71" s="118">
        <v>0</v>
      </c>
      <c r="BB71" s="118">
        <v>0</v>
      </c>
      <c r="BC71" s="118">
        <v>0</v>
      </c>
      <c r="BD71" s="118">
        <v>0</v>
      </c>
      <c r="BE71" s="118">
        <v>0</v>
      </c>
      <c r="BF71" s="118">
        <v>0</v>
      </c>
      <c r="BG71" s="118">
        <v>0</v>
      </c>
      <c r="BH71" s="118">
        <v>0</v>
      </c>
      <c r="BI71" s="118">
        <v>0</v>
      </c>
      <c r="BJ71" s="118">
        <v>0</v>
      </c>
      <c r="BK71" s="118">
        <v>0</v>
      </c>
      <c r="BL71" s="118">
        <v>0</v>
      </c>
      <c r="BM71" s="118">
        <v>0</v>
      </c>
      <c r="BN71" s="118">
        <v>0</v>
      </c>
      <c r="BO71" s="118">
        <v>0</v>
      </c>
      <c r="BP71" s="118">
        <v>0</v>
      </c>
      <c r="BQ71" s="118">
        <v>0</v>
      </c>
      <c r="BR71" s="118">
        <v>0</v>
      </c>
      <c r="BS71" s="118">
        <v>0</v>
      </c>
      <c r="BT71" s="118">
        <v>0</v>
      </c>
      <c r="BU71" s="196">
        <v>0</v>
      </c>
      <c r="BV71" s="191">
        <v>0</v>
      </c>
      <c r="BW71" s="118">
        <v>0</v>
      </c>
      <c r="BX71" s="118">
        <v>0</v>
      </c>
      <c r="BY71" s="118">
        <v>0</v>
      </c>
      <c r="BZ71" s="118">
        <v>0</v>
      </c>
      <c r="CA71" s="118">
        <v>551.7</v>
      </c>
      <c r="CB71" s="118">
        <v>0</v>
      </c>
      <c r="CC71" s="118">
        <v>0</v>
      </c>
      <c r="CD71" s="118">
        <v>0</v>
      </c>
      <c r="CE71" s="118">
        <v>552.5</v>
      </c>
      <c r="CF71" s="118">
        <v>0</v>
      </c>
      <c r="CG71" s="118">
        <v>0</v>
      </c>
      <c r="CH71" s="118">
        <v>0</v>
      </c>
      <c r="CI71" s="118">
        <v>0</v>
      </c>
      <c r="CJ71" s="118">
        <v>0</v>
      </c>
      <c r="CK71" s="118">
        <v>0</v>
      </c>
      <c r="CL71" s="118">
        <v>0</v>
      </c>
      <c r="CM71" s="118">
        <v>558.5</v>
      </c>
      <c r="CN71" s="118">
        <v>0</v>
      </c>
      <c r="CO71" s="118">
        <v>0</v>
      </c>
      <c r="CP71" s="178">
        <v>0</v>
      </c>
    </row>
    <row r="72" spans="1:94" ht="12.75">
      <c r="A72" s="15">
        <f t="shared" si="1"/>
        <v>59</v>
      </c>
      <c r="B72" s="24" t="s">
        <v>128</v>
      </c>
      <c r="C72" s="135">
        <v>13636</v>
      </c>
      <c r="D72" s="25" t="s">
        <v>153</v>
      </c>
      <c r="E72" s="116">
        <f>MAX(O72:AX72)</f>
        <v>0</v>
      </c>
      <c r="F72" s="18" t="e">
        <f>VLOOKUP(E72,TabelaD!$A$3:$B$256,2,TRUE)</f>
        <v>#N/A</v>
      </c>
      <c r="G72" s="115">
        <f>LARGE(O72:CP72,1)</f>
        <v>552.6</v>
      </c>
      <c r="H72" s="115">
        <f>LARGE(O72:CP72,2)</f>
        <v>544</v>
      </c>
      <c r="I72" s="115">
        <f>LARGE(O72:CP72,3)</f>
        <v>526.5</v>
      </c>
      <c r="J72" s="115">
        <f>LARGE(O72:CP72,4)</f>
        <v>0</v>
      </c>
      <c r="K72" s="115">
        <f>LARGE(O72:CP72,5)</f>
        <v>0</v>
      </c>
      <c r="L72" s="123">
        <f>SUM(G72:K72)</f>
        <v>1623.1</v>
      </c>
      <c r="M72" s="115">
        <f>L72/5</f>
        <v>324.62</v>
      </c>
      <c r="N72" s="22"/>
      <c r="O72" s="118">
        <v>0</v>
      </c>
      <c r="P72" s="118">
        <v>0</v>
      </c>
      <c r="Q72" s="118">
        <v>0</v>
      </c>
      <c r="R72" s="118">
        <v>0</v>
      </c>
      <c r="S72" s="118">
        <v>0</v>
      </c>
      <c r="T72" s="118">
        <v>0</v>
      </c>
      <c r="U72" s="118">
        <v>0</v>
      </c>
      <c r="V72" s="118">
        <v>0</v>
      </c>
      <c r="W72" s="118">
        <v>0</v>
      </c>
      <c r="X72" s="118">
        <v>0</v>
      </c>
      <c r="Y72" s="118">
        <v>0</v>
      </c>
      <c r="Z72" s="118">
        <v>0</v>
      </c>
      <c r="AA72" s="118">
        <v>0</v>
      </c>
      <c r="AB72" s="118">
        <v>0</v>
      </c>
      <c r="AC72" s="118">
        <v>0</v>
      </c>
      <c r="AD72" s="118">
        <v>0</v>
      </c>
      <c r="AE72" s="118">
        <v>0</v>
      </c>
      <c r="AF72" s="118">
        <v>0</v>
      </c>
      <c r="AG72" s="118">
        <v>0</v>
      </c>
      <c r="AH72" s="118">
        <v>0</v>
      </c>
      <c r="AI72" s="118">
        <v>0</v>
      </c>
      <c r="AJ72" s="118">
        <v>0</v>
      </c>
      <c r="AK72" s="118">
        <v>0</v>
      </c>
      <c r="AL72" s="118">
        <v>0</v>
      </c>
      <c r="AM72" s="118">
        <v>0</v>
      </c>
      <c r="AN72" s="118">
        <v>0</v>
      </c>
      <c r="AO72" s="118">
        <v>0</v>
      </c>
      <c r="AP72" s="118">
        <v>0</v>
      </c>
      <c r="AQ72" s="118">
        <v>0</v>
      </c>
      <c r="AR72" s="118">
        <v>0</v>
      </c>
      <c r="AS72" s="118">
        <v>0</v>
      </c>
      <c r="AT72" s="118">
        <v>0</v>
      </c>
      <c r="AU72" s="118">
        <v>0</v>
      </c>
      <c r="AV72" s="118">
        <v>0</v>
      </c>
      <c r="AW72" s="118">
        <v>0</v>
      </c>
      <c r="AX72" s="118">
        <v>0</v>
      </c>
      <c r="AY72" s="118">
        <v>0</v>
      </c>
      <c r="AZ72" s="118">
        <v>0</v>
      </c>
      <c r="BA72" s="118">
        <v>0</v>
      </c>
      <c r="BB72" s="118">
        <v>0</v>
      </c>
      <c r="BC72" s="118">
        <v>0</v>
      </c>
      <c r="BD72" s="118">
        <v>0</v>
      </c>
      <c r="BE72" s="118">
        <v>0</v>
      </c>
      <c r="BF72" s="118">
        <v>0</v>
      </c>
      <c r="BG72" s="118">
        <v>0</v>
      </c>
      <c r="BH72" s="118">
        <v>0</v>
      </c>
      <c r="BI72" s="118">
        <v>0</v>
      </c>
      <c r="BJ72" s="118">
        <v>526.5</v>
      </c>
      <c r="BK72" s="118">
        <v>0</v>
      </c>
      <c r="BL72" s="118">
        <v>0</v>
      </c>
      <c r="BM72" s="118">
        <v>0</v>
      </c>
      <c r="BN72" s="118">
        <v>0</v>
      </c>
      <c r="BO72" s="118">
        <v>0</v>
      </c>
      <c r="BP72" s="118">
        <v>0</v>
      </c>
      <c r="BQ72" s="118">
        <v>0</v>
      </c>
      <c r="BR72" s="118">
        <v>0</v>
      </c>
      <c r="BS72" s="118">
        <v>0</v>
      </c>
      <c r="BT72" s="118">
        <v>0</v>
      </c>
      <c r="BU72" s="196">
        <v>0</v>
      </c>
      <c r="BV72" s="191">
        <v>0</v>
      </c>
      <c r="BW72" s="118">
        <v>0</v>
      </c>
      <c r="BX72" s="118">
        <v>0</v>
      </c>
      <c r="BY72" s="118">
        <v>0</v>
      </c>
      <c r="BZ72" s="118">
        <v>0</v>
      </c>
      <c r="CA72" s="118">
        <v>552.6</v>
      </c>
      <c r="CB72" s="118">
        <v>0</v>
      </c>
      <c r="CC72" s="118">
        <v>544</v>
      </c>
      <c r="CD72" s="118">
        <v>0</v>
      </c>
      <c r="CE72" s="118">
        <v>0</v>
      </c>
      <c r="CF72" s="118">
        <v>0</v>
      </c>
      <c r="CG72" s="118">
        <v>0</v>
      </c>
      <c r="CH72" s="118">
        <v>0</v>
      </c>
      <c r="CI72" s="118">
        <v>0</v>
      </c>
      <c r="CJ72" s="118">
        <v>0</v>
      </c>
      <c r="CK72" s="118">
        <v>0</v>
      </c>
      <c r="CL72" s="118">
        <v>0</v>
      </c>
      <c r="CM72" s="118">
        <v>0</v>
      </c>
      <c r="CN72" s="118">
        <v>0</v>
      </c>
      <c r="CO72" s="118">
        <v>0</v>
      </c>
      <c r="CP72" s="178">
        <v>0</v>
      </c>
    </row>
    <row r="73" spans="1:94" ht="12.75">
      <c r="A73" s="15">
        <f t="shared" si="1"/>
        <v>60</v>
      </c>
      <c r="B73" s="24" t="s">
        <v>251</v>
      </c>
      <c r="C73" s="135">
        <v>15637</v>
      </c>
      <c r="D73" s="25" t="s">
        <v>39</v>
      </c>
      <c r="E73" s="116">
        <f>MAX(O73:AX73)</f>
        <v>459.2</v>
      </c>
      <c r="F73" s="18" t="str">
        <f>VLOOKUP(E73,TabelaD!$A$3:$B$256,2,TRUE)</f>
        <v>Não</v>
      </c>
      <c r="G73" s="115">
        <f>LARGE(O73:CP73,1)</f>
        <v>459.2</v>
      </c>
      <c r="H73" s="115">
        <f>LARGE(O73:CP73,2)</f>
        <v>426.8</v>
      </c>
      <c r="I73" s="115">
        <f>LARGE(O73:CP73,3)</f>
        <v>372.9</v>
      </c>
      <c r="J73" s="115">
        <f>LARGE(O73:CP73,4)</f>
        <v>338.8</v>
      </c>
      <c r="K73" s="115">
        <f>LARGE(O73:CP73,5)</f>
        <v>0</v>
      </c>
      <c r="L73" s="123">
        <f>SUM(G73:K73)</f>
        <v>1597.7</v>
      </c>
      <c r="M73" s="115">
        <f>L73/5</f>
        <v>319.54</v>
      </c>
      <c r="N73" s="22"/>
      <c r="O73" s="118">
        <v>0</v>
      </c>
      <c r="P73" s="118">
        <v>0</v>
      </c>
      <c r="Q73" s="118">
        <v>0</v>
      </c>
      <c r="R73" s="118">
        <v>0</v>
      </c>
      <c r="S73" s="118">
        <v>0</v>
      </c>
      <c r="T73" s="118">
        <v>0</v>
      </c>
      <c r="U73" s="118">
        <v>0</v>
      </c>
      <c r="V73" s="118">
        <v>0</v>
      </c>
      <c r="W73" s="118">
        <v>0</v>
      </c>
      <c r="X73" s="118">
        <v>0</v>
      </c>
      <c r="Y73" s="118">
        <v>0</v>
      </c>
      <c r="Z73" s="118">
        <v>0</v>
      </c>
      <c r="AA73" s="118">
        <v>0</v>
      </c>
      <c r="AB73" s="118">
        <v>0</v>
      </c>
      <c r="AC73" s="118">
        <v>0</v>
      </c>
      <c r="AD73" s="118">
        <v>0</v>
      </c>
      <c r="AE73" s="118">
        <v>459.2</v>
      </c>
      <c r="AF73" s="118">
        <v>0</v>
      </c>
      <c r="AG73" s="118">
        <v>0</v>
      </c>
      <c r="AH73" s="118">
        <v>0</v>
      </c>
      <c r="AI73" s="118">
        <v>0</v>
      </c>
      <c r="AJ73" s="118">
        <v>0</v>
      </c>
      <c r="AK73" s="118">
        <v>0</v>
      </c>
      <c r="AL73" s="118">
        <v>0</v>
      </c>
      <c r="AM73" s="118">
        <v>0</v>
      </c>
      <c r="AN73" s="118">
        <v>0</v>
      </c>
      <c r="AO73" s="118">
        <v>0</v>
      </c>
      <c r="AP73" s="118">
        <v>0</v>
      </c>
      <c r="AQ73" s="118">
        <v>0</v>
      </c>
      <c r="AR73" s="118">
        <v>0</v>
      </c>
      <c r="AS73" s="118">
        <v>0</v>
      </c>
      <c r="AT73" s="118">
        <v>0</v>
      </c>
      <c r="AU73" s="118">
        <v>0</v>
      </c>
      <c r="AV73" s="118">
        <v>0</v>
      </c>
      <c r="AW73" s="118">
        <v>372.9</v>
      </c>
      <c r="AX73" s="118">
        <v>0</v>
      </c>
      <c r="AY73" s="118">
        <v>0</v>
      </c>
      <c r="AZ73" s="118">
        <v>0</v>
      </c>
      <c r="BA73" s="118">
        <v>0</v>
      </c>
      <c r="BB73" s="118">
        <v>0</v>
      </c>
      <c r="BC73" s="118">
        <v>0</v>
      </c>
      <c r="BD73" s="118">
        <v>0</v>
      </c>
      <c r="BE73" s="118">
        <v>0</v>
      </c>
      <c r="BF73" s="118">
        <v>0</v>
      </c>
      <c r="BG73" s="118">
        <v>0</v>
      </c>
      <c r="BH73" s="118">
        <v>0</v>
      </c>
      <c r="BI73" s="118">
        <v>0</v>
      </c>
      <c r="BJ73" s="118">
        <v>0</v>
      </c>
      <c r="BK73" s="118">
        <v>0</v>
      </c>
      <c r="BL73" s="118">
        <v>0</v>
      </c>
      <c r="BM73" s="118">
        <v>0</v>
      </c>
      <c r="BN73" s="118">
        <v>0</v>
      </c>
      <c r="BO73" s="118">
        <v>0</v>
      </c>
      <c r="BP73" s="118">
        <v>0</v>
      </c>
      <c r="BQ73" s="118">
        <v>0</v>
      </c>
      <c r="BR73" s="118">
        <v>0</v>
      </c>
      <c r="BS73" s="118">
        <v>0</v>
      </c>
      <c r="BT73" s="118">
        <v>0</v>
      </c>
      <c r="BU73" s="196">
        <v>0</v>
      </c>
      <c r="BV73" s="191">
        <v>0</v>
      </c>
      <c r="BW73" s="118">
        <v>0</v>
      </c>
      <c r="BX73" s="118">
        <v>0</v>
      </c>
      <c r="BY73" s="118">
        <v>0</v>
      </c>
      <c r="BZ73" s="118">
        <v>0</v>
      </c>
      <c r="CA73" s="118">
        <v>0</v>
      </c>
      <c r="CB73" s="118">
        <v>0</v>
      </c>
      <c r="CC73" s="118">
        <v>0</v>
      </c>
      <c r="CD73" s="118">
        <v>426.8</v>
      </c>
      <c r="CE73" s="118">
        <v>0</v>
      </c>
      <c r="CF73" s="118">
        <v>0</v>
      </c>
      <c r="CG73" s="118">
        <v>0</v>
      </c>
      <c r="CH73" s="118">
        <v>0</v>
      </c>
      <c r="CI73" s="118">
        <v>0</v>
      </c>
      <c r="CJ73" s="118">
        <v>0</v>
      </c>
      <c r="CK73" s="118">
        <v>0</v>
      </c>
      <c r="CL73" s="118">
        <v>0</v>
      </c>
      <c r="CM73" s="118">
        <v>0</v>
      </c>
      <c r="CN73" s="118">
        <v>0</v>
      </c>
      <c r="CO73" s="118">
        <v>0</v>
      </c>
      <c r="CP73" s="178">
        <v>338.8</v>
      </c>
    </row>
    <row r="74" spans="1:94" ht="12.75">
      <c r="A74" s="15">
        <f t="shared" si="1"/>
        <v>61</v>
      </c>
      <c r="B74" s="24" t="s">
        <v>330</v>
      </c>
      <c r="C74" s="135">
        <v>16162</v>
      </c>
      <c r="D74" s="25" t="s">
        <v>34</v>
      </c>
      <c r="E74" s="116">
        <f>MAX(O74:AX74)</f>
        <v>421.1</v>
      </c>
      <c r="F74" s="18" t="str">
        <f>VLOOKUP(E74,TabelaD!$A$3:$B$256,2,TRUE)</f>
        <v>Não</v>
      </c>
      <c r="G74" s="115">
        <f>LARGE(O74:CP74,1)</f>
        <v>421.1</v>
      </c>
      <c r="H74" s="115">
        <f>LARGE(O74:CP74,2)</f>
        <v>398.2</v>
      </c>
      <c r="I74" s="115">
        <f>LARGE(O74:CP74,3)</f>
        <v>383</v>
      </c>
      <c r="J74" s="115">
        <f>LARGE(O74:CP74,4)</f>
        <v>378.4</v>
      </c>
      <c r="K74" s="115">
        <f>LARGE(O74:CP74,5)</f>
        <v>0</v>
      </c>
      <c r="L74" s="123">
        <f>SUM(G74:K74)</f>
        <v>1580.6999999999998</v>
      </c>
      <c r="M74" s="115">
        <f>L74/5</f>
        <v>316.14</v>
      </c>
      <c r="N74" s="22"/>
      <c r="O74" s="118">
        <v>0</v>
      </c>
      <c r="P74" s="118">
        <v>421.1</v>
      </c>
      <c r="Q74" s="118">
        <v>0</v>
      </c>
      <c r="R74" s="118">
        <v>383</v>
      </c>
      <c r="S74" s="118">
        <v>0</v>
      </c>
      <c r="T74" s="118">
        <v>0</v>
      </c>
      <c r="U74" s="118">
        <v>0</v>
      </c>
      <c r="V74" s="118">
        <v>0</v>
      </c>
      <c r="W74" s="118">
        <v>0</v>
      </c>
      <c r="X74" s="118">
        <v>0</v>
      </c>
      <c r="Y74" s="118">
        <v>0</v>
      </c>
      <c r="Z74" s="118">
        <v>0</v>
      </c>
      <c r="AA74" s="118">
        <v>0</v>
      </c>
      <c r="AB74" s="118">
        <v>0</v>
      </c>
      <c r="AC74" s="118">
        <v>0</v>
      </c>
      <c r="AD74" s="118">
        <v>0</v>
      </c>
      <c r="AE74" s="118">
        <v>0</v>
      </c>
      <c r="AF74" s="118">
        <v>0</v>
      </c>
      <c r="AG74" s="118">
        <v>0</v>
      </c>
      <c r="AH74" s="118">
        <v>0</v>
      </c>
      <c r="AI74" s="118">
        <v>0</v>
      </c>
      <c r="AJ74" s="118">
        <v>0</v>
      </c>
      <c r="AK74" s="118">
        <v>0</v>
      </c>
      <c r="AL74" s="118">
        <v>0</v>
      </c>
      <c r="AM74" s="118">
        <v>0</v>
      </c>
      <c r="AN74" s="118">
        <v>0</v>
      </c>
      <c r="AO74" s="118">
        <v>0</v>
      </c>
      <c r="AP74" s="118">
        <v>0</v>
      </c>
      <c r="AQ74" s="118">
        <v>0</v>
      </c>
      <c r="AR74" s="118">
        <v>0</v>
      </c>
      <c r="AS74" s="118">
        <v>0</v>
      </c>
      <c r="AT74" s="118">
        <v>0</v>
      </c>
      <c r="AU74" s="118">
        <v>0</v>
      </c>
      <c r="AV74" s="118">
        <v>0</v>
      </c>
      <c r="AW74" s="118">
        <v>0</v>
      </c>
      <c r="AX74" s="118">
        <v>0</v>
      </c>
      <c r="AY74" s="118">
        <v>398.2</v>
      </c>
      <c r="AZ74" s="118">
        <v>0</v>
      </c>
      <c r="BA74" s="118">
        <v>378.4</v>
      </c>
      <c r="BB74" s="118">
        <v>0</v>
      </c>
      <c r="BC74" s="118">
        <v>0</v>
      </c>
      <c r="BD74" s="118">
        <v>0</v>
      </c>
      <c r="BE74" s="118">
        <v>0</v>
      </c>
      <c r="BF74" s="118">
        <v>0</v>
      </c>
      <c r="BG74" s="118">
        <v>0</v>
      </c>
      <c r="BH74" s="118">
        <v>0</v>
      </c>
      <c r="BI74" s="118">
        <v>0</v>
      </c>
      <c r="BJ74" s="118">
        <v>0</v>
      </c>
      <c r="BK74" s="118">
        <v>0</v>
      </c>
      <c r="BL74" s="118">
        <v>0</v>
      </c>
      <c r="BM74" s="118">
        <v>0</v>
      </c>
      <c r="BN74" s="118">
        <v>0</v>
      </c>
      <c r="BO74" s="118">
        <v>0</v>
      </c>
      <c r="BP74" s="118">
        <v>0</v>
      </c>
      <c r="BQ74" s="118">
        <v>0</v>
      </c>
      <c r="BR74" s="118">
        <v>0</v>
      </c>
      <c r="BS74" s="118">
        <v>0</v>
      </c>
      <c r="BT74" s="118">
        <v>0</v>
      </c>
      <c r="BU74" s="196">
        <v>0</v>
      </c>
      <c r="BV74" s="191">
        <v>0</v>
      </c>
      <c r="BW74" s="118">
        <v>0</v>
      </c>
      <c r="BX74" s="118">
        <v>0</v>
      </c>
      <c r="BY74" s="118">
        <v>0</v>
      </c>
      <c r="BZ74" s="118">
        <v>0</v>
      </c>
      <c r="CA74" s="118">
        <v>0</v>
      </c>
      <c r="CB74" s="118">
        <v>0</v>
      </c>
      <c r="CC74" s="118">
        <v>0</v>
      </c>
      <c r="CD74" s="118">
        <v>0</v>
      </c>
      <c r="CE74" s="118">
        <v>0</v>
      </c>
      <c r="CF74" s="118">
        <v>0</v>
      </c>
      <c r="CG74" s="118">
        <v>0</v>
      </c>
      <c r="CH74" s="118">
        <v>0</v>
      </c>
      <c r="CI74" s="118">
        <v>0</v>
      </c>
      <c r="CJ74" s="118">
        <v>0</v>
      </c>
      <c r="CK74" s="118">
        <v>0</v>
      </c>
      <c r="CL74" s="118">
        <v>0</v>
      </c>
      <c r="CM74" s="118">
        <v>0</v>
      </c>
      <c r="CN74" s="118">
        <v>0</v>
      </c>
      <c r="CO74" s="118">
        <v>0</v>
      </c>
      <c r="CP74" s="178">
        <v>0</v>
      </c>
    </row>
    <row r="75" spans="1:94" ht="12.75">
      <c r="A75" s="15">
        <f t="shared" si="1"/>
        <v>62</v>
      </c>
      <c r="B75" s="156" t="s">
        <v>278</v>
      </c>
      <c r="C75" s="135">
        <v>11472</v>
      </c>
      <c r="D75" s="25" t="s">
        <v>275</v>
      </c>
      <c r="E75" s="116">
        <f>MAX(O75:AX75)</f>
        <v>520.6</v>
      </c>
      <c r="F75" s="18" t="str">
        <f>VLOOKUP(E75,TabelaD!$A$3:$B$256,2,TRUE)</f>
        <v>Não</v>
      </c>
      <c r="G75" s="115">
        <f>LARGE(O75:CP75,1)</f>
        <v>526.4</v>
      </c>
      <c r="H75" s="115">
        <f>LARGE(O75:CP75,2)</f>
        <v>520.6</v>
      </c>
      <c r="I75" s="115">
        <f>LARGE(O75:CP75,3)</f>
        <v>518.1</v>
      </c>
      <c r="J75" s="115">
        <f>LARGE(O75:CP75,4)</f>
        <v>0</v>
      </c>
      <c r="K75" s="115">
        <f>LARGE(O75:CP75,5)</f>
        <v>0</v>
      </c>
      <c r="L75" s="123">
        <f>SUM(G75:K75)</f>
        <v>1565.1</v>
      </c>
      <c r="M75" s="115">
        <f>L75/5</f>
        <v>313.02</v>
      </c>
      <c r="N75" s="22"/>
      <c r="O75" s="118">
        <v>0</v>
      </c>
      <c r="P75" s="118">
        <v>0</v>
      </c>
      <c r="Q75" s="118">
        <v>0</v>
      </c>
      <c r="R75" s="118">
        <v>0</v>
      </c>
      <c r="S75" s="118">
        <v>0</v>
      </c>
      <c r="T75" s="118">
        <v>0</v>
      </c>
      <c r="U75" s="118">
        <v>0</v>
      </c>
      <c r="V75" s="118">
        <v>0</v>
      </c>
      <c r="W75" s="118">
        <v>0</v>
      </c>
      <c r="X75" s="118">
        <v>0</v>
      </c>
      <c r="Y75" s="118">
        <v>0</v>
      </c>
      <c r="Z75" s="118">
        <v>0</v>
      </c>
      <c r="AA75" s="118">
        <v>0</v>
      </c>
      <c r="AB75" s="118">
        <v>0</v>
      </c>
      <c r="AC75" s="118">
        <v>0</v>
      </c>
      <c r="AD75" s="118">
        <v>0</v>
      </c>
      <c r="AE75" s="118">
        <v>0</v>
      </c>
      <c r="AF75" s="118">
        <v>0</v>
      </c>
      <c r="AG75" s="118">
        <v>0</v>
      </c>
      <c r="AH75" s="118">
        <v>0</v>
      </c>
      <c r="AI75" s="118">
        <v>0</v>
      </c>
      <c r="AJ75" s="118">
        <v>0</v>
      </c>
      <c r="AK75" s="118">
        <v>0</v>
      </c>
      <c r="AL75" s="118">
        <v>0</v>
      </c>
      <c r="AM75" s="118">
        <v>0</v>
      </c>
      <c r="AN75" s="118">
        <v>0</v>
      </c>
      <c r="AO75" s="118">
        <v>520.6</v>
      </c>
      <c r="AP75" s="118">
        <v>0</v>
      </c>
      <c r="AQ75" s="118">
        <v>0</v>
      </c>
      <c r="AR75" s="118">
        <v>0</v>
      </c>
      <c r="AS75" s="118">
        <v>0</v>
      </c>
      <c r="AT75" s="118">
        <v>0</v>
      </c>
      <c r="AU75" s="118">
        <v>0</v>
      </c>
      <c r="AV75" s="118">
        <v>0</v>
      </c>
      <c r="AW75" s="118">
        <v>0</v>
      </c>
      <c r="AX75" s="118">
        <v>0</v>
      </c>
      <c r="AY75" s="118">
        <v>0</v>
      </c>
      <c r="AZ75" s="118">
        <v>0</v>
      </c>
      <c r="BA75" s="118">
        <v>0</v>
      </c>
      <c r="BB75" s="118">
        <v>518.1</v>
      </c>
      <c r="BC75" s="118">
        <v>0</v>
      </c>
      <c r="BD75" s="118">
        <v>0</v>
      </c>
      <c r="BE75" s="118">
        <v>0</v>
      </c>
      <c r="BF75" s="118">
        <v>0</v>
      </c>
      <c r="BG75" s="118">
        <v>0</v>
      </c>
      <c r="BH75" s="118">
        <v>0</v>
      </c>
      <c r="BI75" s="118">
        <v>0</v>
      </c>
      <c r="BJ75" s="118">
        <v>0</v>
      </c>
      <c r="BK75" s="118">
        <v>0</v>
      </c>
      <c r="BL75" s="118">
        <v>0</v>
      </c>
      <c r="BM75" s="118">
        <v>0</v>
      </c>
      <c r="BN75" s="118">
        <v>0</v>
      </c>
      <c r="BO75" s="118">
        <v>0</v>
      </c>
      <c r="BP75" s="118">
        <v>0</v>
      </c>
      <c r="BQ75" s="118">
        <v>0</v>
      </c>
      <c r="BR75" s="118">
        <v>0</v>
      </c>
      <c r="BS75" s="118">
        <v>0</v>
      </c>
      <c r="BT75" s="118">
        <v>0</v>
      </c>
      <c r="BU75" s="196">
        <v>0</v>
      </c>
      <c r="BV75" s="191">
        <v>0</v>
      </c>
      <c r="BW75" s="118">
        <v>0</v>
      </c>
      <c r="BX75" s="118">
        <v>0</v>
      </c>
      <c r="BY75" s="118">
        <v>0</v>
      </c>
      <c r="BZ75" s="118">
        <v>0</v>
      </c>
      <c r="CA75" s="118">
        <v>0</v>
      </c>
      <c r="CB75" s="118">
        <v>0</v>
      </c>
      <c r="CC75" s="118">
        <v>0</v>
      </c>
      <c r="CD75" s="118">
        <v>0</v>
      </c>
      <c r="CE75" s="118">
        <v>0</v>
      </c>
      <c r="CF75" s="118">
        <v>0</v>
      </c>
      <c r="CG75" s="118">
        <v>0</v>
      </c>
      <c r="CH75" s="118">
        <v>0</v>
      </c>
      <c r="CI75" s="118">
        <v>526.4</v>
      </c>
      <c r="CJ75" s="118">
        <v>0</v>
      </c>
      <c r="CK75" s="118">
        <v>0</v>
      </c>
      <c r="CL75" s="118">
        <v>0</v>
      </c>
      <c r="CM75" s="118">
        <v>0</v>
      </c>
      <c r="CN75" s="118">
        <v>0</v>
      </c>
      <c r="CO75" s="118">
        <v>0</v>
      </c>
      <c r="CP75" s="178">
        <v>0</v>
      </c>
    </row>
    <row r="76" spans="1:94" ht="12.75">
      <c r="A76" s="15">
        <f t="shared" si="1"/>
        <v>63</v>
      </c>
      <c r="B76" s="24" t="s">
        <v>247</v>
      </c>
      <c r="C76" s="135">
        <v>15</v>
      </c>
      <c r="D76" s="25" t="s">
        <v>39</v>
      </c>
      <c r="E76" s="116">
        <f>MAX(O76:AX76)</f>
        <v>534.4</v>
      </c>
      <c r="F76" s="18" t="str">
        <f>VLOOKUP(E76,TabelaD!$A$3:$B$256,2,TRUE)</f>
        <v>Não</v>
      </c>
      <c r="G76" s="115">
        <f>LARGE(O76:CP76,1)</f>
        <v>534.4</v>
      </c>
      <c r="H76" s="115">
        <f>LARGE(O76:CP76,2)</f>
        <v>516.7</v>
      </c>
      <c r="I76" s="115">
        <f>LARGE(O76:CP76,3)</f>
        <v>511.1</v>
      </c>
      <c r="J76" s="115">
        <f>LARGE(O76:CP76,4)</f>
        <v>0</v>
      </c>
      <c r="K76" s="115">
        <f>LARGE(O76:CP76,5)</f>
        <v>0</v>
      </c>
      <c r="L76" s="123">
        <f>SUM(G76:K76)</f>
        <v>1562.1999999999998</v>
      </c>
      <c r="M76" s="115">
        <f>L76/5</f>
        <v>312.43999999999994</v>
      </c>
      <c r="N76" s="22"/>
      <c r="O76" s="118">
        <v>0</v>
      </c>
      <c r="P76" s="118">
        <v>0</v>
      </c>
      <c r="Q76" s="118">
        <v>0</v>
      </c>
      <c r="R76" s="118">
        <v>0</v>
      </c>
      <c r="S76" s="118">
        <v>0</v>
      </c>
      <c r="T76" s="118">
        <v>0</v>
      </c>
      <c r="U76" s="118">
        <v>0</v>
      </c>
      <c r="V76" s="118">
        <v>0</v>
      </c>
      <c r="W76" s="118">
        <v>0</v>
      </c>
      <c r="X76" s="118">
        <v>0</v>
      </c>
      <c r="Y76" s="118">
        <v>0</v>
      </c>
      <c r="Z76" s="118">
        <v>0</v>
      </c>
      <c r="AA76" s="118">
        <v>0</v>
      </c>
      <c r="AB76" s="118">
        <v>0</v>
      </c>
      <c r="AC76" s="118">
        <v>0</v>
      </c>
      <c r="AD76" s="118">
        <v>0</v>
      </c>
      <c r="AE76" s="118">
        <v>511.1</v>
      </c>
      <c r="AF76" s="118">
        <v>0</v>
      </c>
      <c r="AG76" s="118">
        <v>0</v>
      </c>
      <c r="AH76" s="118">
        <v>0</v>
      </c>
      <c r="AI76" s="118">
        <v>0</v>
      </c>
      <c r="AJ76" s="118">
        <v>0</v>
      </c>
      <c r="AK76" s="118">
        <v>0</v>
      </c>
      <c r="AL76" s="118">
        <v>0</v>
      </c>
      <c r="AM76" s="118">
        <v>0</v>
      </c>
      <c r="AN76" s="118">
        <v>0</v>
      </c>
      <c r="AO76" s="118">
        <v>0</v>
      </c>
      <c r="AP76" s="118">
        <v>0</v>
      </c>
      <c r="AQ76" s="118">
        <v>0</v>
      </c>
      <c r="AR76" s="118">
        <v>0</v>
      </c>
      <c r="AS76" s="118">
        <v>0</v>
      </c>
      <c r="AT76" s="118">
        <v>0</v>
      </c>
      <c r="AU76" s="118">
        <v>0</v>
      </c>
      <c r="AV76" s="118">
        <v>0</v>
      </c>
      <c r="AW76" s="118">
        <v>534.4</v>
      </c>
      <c r="AX76" s="118">
        <v>0</v>
      </c>
      <c r="AY76" s="118">
        <v>0</v>
      </c>
      <c r="AZ76" s="118">
        <v>0</v>
      </c>
      <c r="BA76" s="118">
        <v>0</v>
      </c>
      <c r="BB76" s="118">
        <v>0</v>
      </c>
      <c r="BC76" s="118">
        <v>0</v>
      </c>
      <c r="BD76" s="118">
        <v>0</v>
      </c>
      <c r="BE76" s="118">
        <v>0</v>
      </c>
      <c r="BF76" s="118">
        <v>0</v>
      </c>
      <c r="BG76" s="118">
        <v>0</v>
      </c>
      <c r="BH76" s="118">
        <v>0</v>
      </c>
      <c r="BI76" s="118">
        <v>0</v>
      </c>
      <c r="BJ76" s="118">
        <v>0</v>
      </c>
      <c r="BK76" s="118">
        <v>0</v>
      </c>
      <c r="BL76" s="118">
        <v>0</v>
      </c>
      <c r="BM76" s="118">
        <v>0</v>
      </c>
      <c r="BN76" s="118">
        <v>0</v>
      </c>
      <c r="BO76" s="118">
        <v>0</v>
      </c>
      <c r="BP76" s="118">
        <v>0</v>
      </c>
      <c r="BQ76" s="118">
        <v>0</v>
      </c>
      <c r="BR76" s="118">
        <v>0</v>
      </c>
      <c r="BS76" s="118">
        <v>0</v>
      </c>
      <c r="BT76" s="118">
        <v>0</v>
      </c>
      <c r="BU76" s="196">
        <v>0</v>
      </c>
      <c r="BV76" s="191">
        <v>0</v>
      </c>
      <c r="BW76" s="118">
        <v>0</v>
      </c>
      <c r="BX76" s="118">
        <v>0</v>
      </c>
      <c r="BY76" s="118">
        <v>0</v>
      </c>
      <c r="BZ76" s="118">
        <v>0</v>
      </c>
      <c r="CA76" s="118">
        <v>0</v>
      </c>
      <c r="CB76" s="118">
        <v>0</v>
      </c>
      <c r="CC76" s="118">
        <v>0</v>
      </c>
      <c r="CD76" s="118">
        <v>516.7</v>
      </c>
      <c r="CE76" s="118">
        <v>0</v>
      </c>
      <c r="CF76" s="118">
        <v>0</v>
      </c>
      <c r="CG76" s="118">
        <v>0</v>
      </c>
      <c r="CH76" s="118">
        <v>0</v>
      </c>
      <c r="CI76" s="118">
        <v>0</v>
      </c>
      <c r="CJ76" s="118">
        <v>0</v>
      </c>
      <c r="CK76" s="118">
        <v>0</v>
      </c>
      <c r="CL76" s="118">
        <v>0</v>
      </c>
      <c r="CM76" s="118">
        <v>0</v>
      </c>
      <c r="CN76" s="118">
        <v>0</v>
      </c>
      <c r="CO76" s="118">
        <v>0</v>
      </c>
      <c r="CP76" s="178">
        <v>0</v>
      </c>
    </row>
    <row r="77" spans="1:94" ht="12.75">
      <c r="A77" s="15">
        <f t="shared" si="1"/>
        <v>64</v>
      </c>
      <c r="B77" s="24" t="s">
        <v>237</v>
      </c>
      <c r="C77" s="135">
        <v>15662</v>
      </c>
      <c r="D77" s="25" t="s">
        <v>140</v>
      </c>
      <c r="E77" s="116">
        <f>MAX(O77:AX77)</f>
        <v>0</v>
      </c>
      <c r="F77" s="18" t="e">
        <f>VLOOKUP(E77,TabelaD!$A$3:$B$256,2,TRUE)</f>
        <v>#N/A</v>
      </c>
      <c r="G77" s="115">
        <f>LARGE(O77:CP77,1)</f>
        <v>533.5</v>
      </c>
      <c r="H77" s="115">
        <f>LARGE(O77:CP77,2)</f>
        <v>505.8</v>
      </c>
      <c r="I77" s="115">
        <f>LARGE(O77:CP77,3)</f>
        <v>480.5</v>
      </c>
      <c r="J77" s="115">
        <f>LARGE(O77:CP77,4)</f>
        <v>0</v>
      </c>
      <c r="K77" s="115">
        <f>LARGE(O77:CP77,5)</f>
        <v>0</v>
      </c>
      <c r="L77" s="123">
        <f>SUM(G77:K77)</f>
        <v>1519.8</v>
      </c>
      <c r="M77" s="115">
        <f>L77/5</f>
        <v>303.96</v>
      </c>
      <c r="N77" s="22"/>
      <c r="O77" s="118">
        <v>0</v>
      </c>
      <c r="P77" s="118">
        <v>0</v>
      </c>
      <c r="Q77" s="118">
        <v>0</v>
      </c>
      <c r="R77" s="118">
        <v>0</v>
      </c>
      <c r="S77" s="118">
        <v>0</v>
      </c>
      <c r="T77" s="118">
        <v>0</v>
      </c>
      <c r="U77" s="118">
        <v>0</v>
      </c>
      <c r="V77" s="118">
        <v>0</v>
      </c>
      <c r="W77" s="118">
        <v>0</v>
      </c>
      <c r="X77" s="118">
        <v>0</v>
      </c>
      <c r="Y77" s="118">
        <v>0</v>
      </c>
      <c r="Z77" s="118">
        <v>0</v>
      </c>
      <c r="AA77" s="118">
        <v>0</v>
      </c>
      <c r="AB77" s="118">
        <v>0</v>
      </c>
      <c r="AC77" s="118">
        <v>0</v>
      </c>
      <c r="AD77" s="118">
        <v>0</v>
      </c>
      <c r="AE77" s="118">
        <v>0</v>
      </c>
      <c r="AF77" s="118">
        <v>0</v>
      </c>
      <c r="AG77" s="118">
        <v>0</v>
      </c>
      <c r="AH77" s="118">
        <v>0</v>
      </c>
      <c r="AI77" s="118">
        <v>0</v>
      </c>
      <c r="AJ77" s="118">
        <v>0</v>
      </c>
      <c r="AK77" s="118">
        <v>0</v>
      </c>
      <c r="AL77" s="118">
        <v>0</v>
      </c>
      <c r="AM77" s="118">
        <v>0</v>
      </c>
      <c r="AN77" s="118">
        <v>0</v>
      </c>
      <c r="AO77" s="118">
        <v>0</v>
      </c>
      <c r="AP77" s="118">
        <v>0</v>
      </c>
      <c r="AQ77" s="118">
        <v>0</v>
      </c>
      <c r="AR77" s="118">
        <v>0</v>
      </c>
      <c r="AS77" s="118">
        <v>0</v>
      </c>
      <c r="AT77" s="118">
        <v>0</v>
      </c>
      <c r="AU77" s="118">
        <v>0</v>
      </c>
      <c r="AV77" s="118">
        <v>0</v>
      </c>
      <c r="AW77" s="118">
        <v>0</v>
      </c>
      <c r="AX77" s="118">
        <v>0</v>
      </c>
      <c r="AY77" s="118">
        <v>0</v>
      </c>
      <c r="AZ77" s="118">
        <v>0</v>
      </c>
      <c r="BA77" s="118">
        <v>0</v>
      </c>
      <c r="BB77" s="118">
        <v>0</v>
      </c>
      <c r="BC77" s="118">
        <v>0</v>
      </c>
      <c r="BD77" s="118">
        <v>0</v>
      </c>
      <c r="BE77" s="118">
        <v>0</v>
      </c>
      <c r="BF77" s="118">
        <v>0</v>
      </c>
      <c r="BG77" s="118">
        <v>0</v>
      </c>
      <c r="BH77" s="118">
        <v>0</v>
      </c>
      <c r="BI77" s="118">
        <v>0</v>
      </c>
      <c r="BJ77" s="118">
        <v>0</v>
      </c>
      <c r="BK77" s="118">
        <v>0</v>
      </c>
      <c r="BL77" s="118">
        <v>0</v>
      </c>
      <c r="BM77" s="118">
        <v>0</v>
      </c>
      <c r="BN77" s="118">
        <v>0</v>
      </c>
      <c r="BO77" s="118">
        <v>0</v>
      </c>
      <c r="BP77" s="118">
        <v>0</v>
      </c>
      <c r="BQ77" s="118">
        <v>0</v>
      </c>
      <c r="BR77" s="118">
        <v>0</v>
      </c>
      <c r="BS77" s="118">
        <v>0</v>
      </c>
      <c r="BT77" s="118">
        <v>0</v>
      </c>
      <c r="BU77" s="196">
        <v>0</v>
      </c>
      <c r="BV77" s="191">
        <v>480.5</v>
      </c>
      <c r="BW77" s="118">
        <v>0</v>
      </c>
      <c r="BX77" s="118">
        <v>0</v>
      </c>
      <c r="BY77" s="118">
        <v>0</v>
      </c>
      <c r="BZ77" s="118">
        <v>533.5</v>
      </c>
      <c r="CA77" s="118">
        <v>505.8</v>
      </c>
      <c r="CB77" s="118">
        <v>0</v>
      </c>
      <c r="CC77" s="118">
        <v>0</v>
      </c>
      <c r="CD77" s="118">
        <v>0</v>
      </c>
      <c r="CE77" s="118">
        <v>0</v>
      </c>
      <c r="CF77" s="118">
        <v>0</v>
      </c>
      <c r="CG77" s="118">
        <v>0</v>
      </c>
      <c r="CH77" s="118">
        <v>0</v>
      </c>
      <c r="CI77" s="118">
        <v>0</v>
      </c>
      <c r="CJ77" s="118">
        <v>0</v>
      </c>
      <c r="CK77" s="118">
        <v>0</v>
      </c>
      <c r="CL77" s="118">
        <v>0</v>
      </c>
      <c r="CM77" s="118">
        <v>0</v>
      </c>
      <c r="CN77" s="118">
        <v>0</v>
      </c>
      <c r="CO77" s="118">
        <v>0</v>
      </c>
      <c r="CP77" s="178">
        <v>0</v>
      </c>
    </row>
    <row r="78" spans="1:94" ht="12.75">
      <c r="A78" s="15">
        <f aca="true" t="shared" si="2" ref="A78:A141">A77+1</f>
        <v>65</v>
      </c>
      <c r="B78" s="24" t="s">
        <v>365</v>
      </c>
      <c r="C78" s="135">
        <v>16533</v>
      </c>
      <c r="D78" s="25" t="s">
        <v>42</v>
      </c>
      <c r="E78" s="116">
        <f>MAX(O78:AX78)</f>
        <v>517.4</v>
      </c>
      <c r="F78" s="18" t="str">
        <f>VLOOKUP(E78,TabelaD!$A$3:$B$256,2,TRUE)</f>
        <v>Não</v>
      </c>
      <c r="G78" s="115">
        <f>LARGE(O78:CP78,1)</f>
        <v>517.4</v>
      </c>
      <c r="H78" s="115">
        <f>LARGE(O78:CP78,2)</f>
        <v>511.7</v>
      </c>
      <c r="I78" s="115">
        <f>LARGE(O78:CP78,3)</f>
        <v>472.5</v>
      </c>
      <c r="J78" s="115">
        <f>LARGE(O78:CP78,4)</f>
        <v>0</v>
      </c>
      <c r="K78" s="115">
        <f>LARGE(O78:CP78,5)</f>
        <v>0</v>
      </c>
      <c r="L78" s="123">
        <f>SUM(G78:K78)</f>
        <v>1501.6</v>
      </c>
      <c r="M78" s="115">
        <f>L78/5</f>
        <v>300.32</v>
      </c>
      <c r="N78" s="22"/>
      <c r="O78" s="118">
        <v>0</v>
      </c>
      <c r="P78" s="118">
        <v>0</v>
      </c>
      <c r="Q78" s="118">
        <v>0</v>
      </c>
      <c r="R78" s="118">
        <v>0</v>
      </c>
      <c r="S78" s="118">
        <v>0</v>
      </c>
      <c r="T78" s="118">
        <v>511.7</v>
      </c>
      <c r="U78" s="118">
        <v>0</v>
      </c>
      <c r="V78" s="118">
        <v>0</v>
      </c>
      <c r="W78" s="118">
        <v>0</v>
      </c>
      <c r="X78" s="118">
        <v>0</v>
      </c>
      <c r="Y78" s="118">
        <v>0</v>
      </c>
      <c r="Z78" s="118">
        <v>0</v>
      </c>
      <c r="AA78" s="118">
        <v>0</v>
      </c>
      <c r="AB78" s="118">
        <v>0</v>
      </c>
      <c r="AC78" s="118">
        <v>0</v>
      </c>
      <c r="AD78" s="118">
        <v>0</v>
      </c>
      <c r="AE78" s="118">
        <v>0</v>
      </c>
      <c r="AF78" s="118">
        <v>517.4</v>
      </c>
      <c r="AG78" s="118">
        <v>0</v>
      </c>
      <c r="AH78" s="118">
        <v>0</v>
      </c>
      <c r="AI78" s="118">
        <v>0</v>
      </c>
      <c r="AJ78" s="118">
        <v>0</v>
      </c>
      <c r="AK78" s="118">
        <v>472.5</v>
      </c>
      <c r="AL78" s="118">
        <v>0</v>
      </c>
      <c r="AM78" s="118">
        <v>0</v>
      </c>
      <c r="AN78" s="118">
        <v>0</v>
      </c>
      <c r="AO78" s="118">
        <v>0</v>
      </c>
      <c r="AP78" s="118">
        <v>0</v>
      </c>
      <c r="AQ78" s="118">
        <v>0</v>
      </c>
      <c r="AR78" s="118">
        <v>0</v>
      </c>
      <c r="AS78" s="118">
        <v>0</v>
      </c>
      <c r="AT78" s="118">
        <v>0</v>
      </c>
      <c r="AU78" s="118">
        <v>0</v>
      </c>
      <c r="AV78" s="118">
        <v>0</v>
      </c>
      <c r="AW78" s="118">
        <v>0</v>
      </c>
      <c r="AX78" s="118">
        <v>0</v>
      </c>
      <c r="AY78" s="118">
        <v>0</v>
      </c>
      <c r="AZ78" s="118">
        <v>0</v>
      </c>
      <c r="BA78" s="118">
        <v>0</v>
      </c>
      <c r="BB78" s="118">
        <v>0</v>
      </c>
      <c r="BC78" s="118">
        <v>0</v>
      </c>
      <c r="BD78" s="118">
        <v>0</v>
      </c>
      <c r="BE78" s="118">
        <v>0</v>
      </c>
      <c r="BF78" s="118">
        <v>0</v>
      </c>
      <c r="BG78" s="118">
        <v>0</v>
      </c>
      <c r="BH78" s="118">
        <v>0</v>
      </c>
      <c r="BI78" s="118">
        <v>0</v>
      </c>
      <c r="BJ78" s="118">
        <v>0</v>
      </c>
      <c r="BK78" s="118">
        <v>0</v>
      </c>
      <c r="BL78" s="118">
        <v>0</v>
      </c>
      <c r="BM78" s="118">
        <v>0</v>
      </c>
      <c r="BN78" s="118">
        <v>0</v>
      </c>
      <c r="BO78" s="118">
        <v>0</v>
      </c>
      <c r="BP78" s="118">
        <v>0</v>
      </c>
      <c r="BQ78" s="118">
        <v>0</v>
      </c>
      <c r="BR78" s="118">
        <v>0</v>
      </c>
      <c r="BS78" s="118">
        <v>0</v>
      </c>
      <c r="BT78" s="118">
        <v>0</v>
      </c>
      <c r="BU78" s="196">
        <v>0</v>
      </c>
      <c r="BV78" s="191">
        <v>0</v>
      </c>
      <c r="BW78" s="118">
        <v>0</v>
      </c>
      <c r="BX78" s="118">
        <v>0</v>
      </c>
      <c r="BY78" s="118">
        <v>0</v>
      </c>
      <c r="BZ78" s="118">
        <v>0</v>
      </c>
      <c r="CA78" s="118">
        <v>0</v>
      </c>
      <c r="CB78" s="118">
        <v>0</v>
      </c>
      <c r="CC78" s="118">
        <v>0</v>
      </c>
      <c r="CD78" s="118">
        <v>0</v>
      </c>
      <c r="CE78" s="118">
        <v>0</v>
      </c>
      <c r="CF78" s="118">
        <v>0</v>
      </c>
      <c r="CG78" s="118">
        <v>0</v>
      </c>
      <c r="CH78" s="118">
        <v>0</v>
      </c>
      <c r="CI78" s="118">
        <v>0</v>
      </c>
      <c r="CJ78" s="118">
        <v>0</v>
      </c>
      <c r="CK78" s="118">
        <v>0</v>
      </c>
      <c r="CL78" s="118">
        <v>0</v>
      </c>
      <c r="CM78" s="118">
        <v>0</v>
      </c>
      <c r="CN78" s="118">
        <v>0</v>
      </c>
      <c r="CO78" s="118">
        <v>0</v>
      </c>
      <c r="CP78" s="178">
        <v>0</v>
      </c>
    </row>
    <row r="79" spans="1:94" ht="12.75">
      <c r="A79" s="15">
        <f t="shared" si="2"/>
        <v>66</v>
      </c>
      <c r="B79" s="24" t="s">
        <v>29</v>
      </c>
      <c r="C79" s="137">
        <v>5090</v>
      </c>
      <c r="D79" s="59" t="s">
        <v>30</v>
      </c>
      <c r="E79" s="116">
        <f>MAX(O79:AX79)</f>
        <v>447.2</v>
      </c>
      <c r="F79" s="18" t="str">
        <f>VLOOKUP(E79,TabelaD!$A$3:$B$256,2,TRUE)</f>
        <v>Não</v>
      </c>
      <c r="G79" s="115">
        <f>LARGE(O79:CP79,1)</f>
        <v>503.5</v>
      </c>
      <c r="H79" s="115">
        <f>LARGE(O79:CP79,2)</f>
        <v>488.1</v>
      </c>
      <c r="I79" s="115">
        <f>LARGE(O79:CP79,3)</f>
        <v>447.2</v>
      </c>
      <c r="J79" s="115">
        <f>LARGE(O79:CP79,4)</f>
        <v>0</v>
      </c>
      <c r="K79" s="115">
        <f>LARGE(O79:CP79,5)</f>
        <v>0</v>
      </c>
      <c r="L79" s="123">
        <f>SUM(G79:K79)</f>
        <v>1438.8</v>
      </c>
      <c r="M79" s="115">
        <f>L79/5</f>
        <v>287.76</v>
      </c>
      <c r="O79" s="118">
        <v>447.2</v>
      </c>
      <c r="P79" s="118">
        <v>0</v>
      </c>
      <c r="Q79" s="118">
        <v>0</v>
      </c>
      <c r="R79" s="118">
        <v>0</v>
      </c>
      <c r="S79" s="118">
        <v>0</v>
      </c>
      <c r="T79" s="118">
        <v>0</v>
      </c>
      <c r="U79" s="118">
        <v>0</v>
      </c>
      <c r="V79" s="118">
        <v>0</v>
      </c>
      <c r="W79" s="118">
        <v>0</v>
      </c>
      <c r="X79" s="118">
        <v>0</v>
      </c>
      <c r="Y79" s="118">
        <v>0</v>
      </c>
      <c r="Z79" s="118">
        <v>0</v>
      </c>
      <c r="AA79" s="118">
        <v>0</v>
      </c>
      <c r="AB79" s="118">
        <v>0</v>
      </c>
      <c r="AC79" s="118">
        <v>0</v>
      </c>
      <c r="AD79" s="118">
        <v>0</v>
      </c>
      <c r="AE79" s="118">
        <v>0</v>
      </c>
      <c r="AF79" s="118">
        <v>0</v>
      </c>
      <c r="AG79" s="118">
        <v>0</v>
      </c>
      <c r="AH79" s="118">
        <v>0</v>
      </c>
      <c r="AI79" s="118">
        <v>0</v>
      </c>
      <c r="AJ79" s="118">
        <v>0</v>
      </c>
      <c r="AK79" s="118">
        <v>0</v>
      </c>
      <c r="AL79" s="118">
        <v>0</v>
      </c>
      <c r="AM79" s="118">
        <v>0</v>
      </c>
      <c r="AN79" s="118">
        <v>0</v>
      </c>
      <c r="AO79" s="118">
        <v>0</v>
      </c>
      <c r="AP79" s="118">
        <v>0</v>
      </c>
      <c r="AQ79" s="118">
        <v>0</v>
      </c>
      <c r="AR79" s="118">
        <v>0</v>
      </c>
      <c r="AS79" s="118">
        <v>0</v>
      </c>
      <c r="AT79" s="118">
        <v>0</v>
      </c>
      <c r="AU79" s="118">
        <v>0</v>
      </c>
      <c r="AV79" s="118">
        <v>0</v>
      </c>
      <c r="AW79" s="118">
        <v>0</v>
      </c>
      <c r="AX79" s="118">
        <v>0</v>
      </c>
      <c r="AY79" s="118">
        <v>0</v>
      </c>
      <c r="AZ79" s="118">
        <v>0</v>
      </c>
      <c r="BA79" s="118">
        <v>0</v>
      </c>
      <c r="BB79" s="118">
        <v>0</v>
      </c>
      <c r="BC79" s="118">
        <v>0</v>
      </c>
      <c r="BD79" s="118">
        <v>0</v>
      </c>
      <c r="BE79" s="118">
        <v>0</v>
      </c>
      <c r="BF79" s="118">
        <v>0</v>
      </c>
      <c r="BG79" s="118">
        <v>0</v>
      </c>
      <c r="BH79" s="118">
        <v>0</v>
      </c>
      <c r="BI79" s="118">
        <v>0</v>
      </c>
      <c r="BJ79" s="118">
        <v>0</v>
      </c>
      <c r="BK79" s="118">
        <v>0</v>
      </c>
      <c r="BL79" s="118">
        <v>0</v>
      </c>
      <c r="BM79" s="118">
        <v>0</v>
      </c>
      <c r="BN79" s="118">
        <v>0</v>
      </c>
      <c r="BO79" s="118">
        <v>0</v>
      </c>
      <c r="BP79" s="118">
        <v>0</v>
      </c>
      <c r="BQ79" s="118">
        <v>0</v>
      </c>
      <c r="BR79" s="118">
        <v>0</v>
      </c>
      <c r="BS79" s="118">
        <v>0</v>
      </c>
      <c r="BT79" s="118">
        <v>0</v>
      </c>
      <c r="BU79" s="196">
        <v>0</v>
      </c>
      <c r="BV79" s="191">
        <v>0</v>
      </c>
      <c r="BW79" s="118">
        <v>0</v>
      </c>
      <c r="BX79" s="118">
        <v>0</v>
      </c>
      <c r="BY79" s="118">
        <v>0</v>
      </c>
      <c r="BZ79" s="118">
        <v>0</v>
      </c>
      <c r="CA79" s="118">
        <v>503.5</v>
      </c>
      <c r="CB79" s="118">
        <v>0</v>
      </c>
      <c r="CC79" s="118">
        <v>0</v>
      </c>
      <c r="CD79" s="118">
        <v>0</v>
      </c>
      <c r="CE79" s="118">
        <v>0</v>
      </c>
      <c r="CF79" s="118">
        <v>0</v>
      </c>
      <c r="CG79" s="118">
        <v>0</v>
      </c>
      <c r="CH79" s="118">
        <v>0</v>
      </c>
      <c r="CI79" s="118">
        <v>488.1</v>
      </c>
      <c r="CJ79" s="118">
        <v>0</v>
      </c>
      <c r="CK79" s="118">
        <v>0</v>
      </c>
      <c r="CL79" s="118">
        <v>0</v>
      </c>
      <c r="CM79" s="118">
        <v>0</v>
      </c>
      <c r="CN79" s="118">
        <v>0</v>
      </c>
      <c r="CO79" s="118">
        <v>0</v>
      </c>
      <c r="CP79" s="178">
        <v>0</v>
      </c>
    </row>
    <row r="80" spans="1:94" ht="12.75">
      <c r="A80" s="15">
        <f t="shared" si="2"/>
        <v>67</v>
      </c>
      <c r="B80" s="24" t="s">
        <v>246</v>
      </c>
      <c r="C80" s="135">
        <v>13804</v>
      </c>
      <c r="D80" s="25" t="s">
        <v>31</v>
      </c>
      <c r="E80" s="116">
        <f>MAX(O80:AX80)</f>
        <v>0</v>
      </c>
      <c r="F80" s="18" t="e">
        <f>VLOOKUP(E80,TabelaD!$A$3:$B$256,2,TRUE)</f>
        <v>#N/A</v>
      </c>
      <c r="G80" s="115">
        <f>LARGE(O80:CP80,1)</f>
        <v>524.4</v>
      </c>
      <c r="H80" s="115">
        <f>LARGE(O80:CP80,2)</f>
        <v>456.8</v>
      </c>
      <c r="I80" s="115">
        <f>LARGE(O80:CP80,3)</f>
        <v>418.7</v>
      </c>
      <c r="J80" s="115">
        <f>LARGE(O80:CP80,4)</f>
        <v>0</v>
      </c>
      <c r="K80" s="115">
        <f>LARGE(O80:CP80,5)</f>
        <v>0</v>
      </c>
      <c r="L80" s="123">
        <f>SUM(G80:K80)</f>
        <v>1399.9</v>
      </c>
      <c r="M80" s="115">
        <f>L80/5</f>
        <v>279.98</v>
      </c>
      <c r="N80" s="22"/>
      <c r="O80" s="118">
        <v>0</v>
      </c>
      <c r="P80" s="118">
        <v>0</v>
      </c>
      <c r="Q80" s="118">
        <v>0</v>
      </c>
      <c r="R80" s="118">
        <v>0</v>
      </c>
      <c r="S80" s="118">
        <v>0</v>
      </c>
      <c r="T80" s="118">
        <v>0</v>
      </c>
      <c r="U80" s="118">
        <v>0</v>
      </c>
      <c r="V80" s="118">
        <v>0</v>
      </c>
      <c r="W80" s="118">
        <v>0</v>
      </c>
      <c r="X80" s="118">
        <v>0</v>
      </c>
      <c r="Y80" s="118">
        <v>0</v>
      </c>
      <c r="Z80" s="118">
        <v>0</v>
      </c>
      <c r="AA80" s="118">
        <v>0</v>
      </c>
      <c r="AB80" s="118">
        <v>0</v>
      </c>
      <c r="AC80" s="118">
        <v>0</v>
      </c>
      <c r="AD80" s="118">
        <v>0</v>
      </c>
      <c r="AE80" s="118">
        <v>0</v>
      </c>
      <c r="AF80" s="118">
        <v>0</v>
      </c>
      <c r="AG80" s="118">
        <v>0</v>
      </c>
      <c r="AH80" s="118">
        <v>0</v>
      </c>
      <c r="AI80" s="118">
        <v>0</v>
      </c>
      <c r="AJ80" s="118">
        <v>0</v>
      </c>
      <c r="AK80" s="118">
        <v>0</v>
      </c>
      <c r="AL80" s="118">
        <v>0</v>
      </c>
      <c r="AM80" s="118">
        <v>0</v>
      </c>
      <c r="AN80" s="118">
        <v>0</v>
      </c>
      <c r="AO80" s="118">
        <v>0</v>
      </c>
      <c r="AP80" s="118">
        <v>0</v>
      </c>
      <c r="AQ80" s="118">
        <v>0</v>
      </c>
      <c r="AR80" s="118">
        <v>0</v>
      </c>
      <c r="AS80" s="118">
        <v>0</v>
      </c>
      <c r="AT80" s="118">
        <v>0</v>
      </c>
      <c r="AU80" s="118">
        <v>0</v>
      </c>
      <c r="AV80" s="118">
        <v>0</v>
      </c>
      <c r="AW80" s="118">
        <v>0</v>
      </c>
      <c r="AX80" s="118">
        <v>0</v>
      </c>
      <c r="AY80" s="118">
        <v>0</v>
      </c>
      <c r="AZ80" s="118">
        <v>0</v>
      </c>
      <c r="BA80" s="118">
        <v>0</v>
      </c>
      <c r="BB80" s="118">
        <v>0</v>
      </c>
      <c r="BC80" s="118">
        <v>524.4</v>
      </c>
      <c r="BD80" s="118">
        <v>0</v>
      </c>
      <c r="BE80" s="118">
        <v>0</v>
      </c>
      <c r="BF80" s="118">
        <v>0</v>
      </c>
      <c r="BG80" s="118">
        <v>0</v>
      </c>
      <c r="BH80" s="118">
        <v>0</v>
      </c>
      <c r="BI80" s="118">
        <v>0</v>
      </c>
      <c r="BJ80" s="118">
        <v>0</v>
      </c>
      <c r="BK80" s="118">
        <v>0</v>
      </c>
      <c r="BL80" s="118">
        <v>0</v>
      </c>
      <c r="BM80" s="118">
        <v>0</v>
      </c>
      <c r="BN80" s="118">
        <v>0</v>
      </c>
      <c r="BO80" s="118">
        <v>0</v>
      </c>
      <c r="BP80" s="118">
        <v>0</v>
      </c>
      <c r="BQ80" s="118">
        <v>0</v>
      </c>
      <c r="BR80" s="118">
        <v>0</v>
      </c>
      <c r="BS80" s="118">
        <v>0</v>
      </c>
      <c r="BT80" s="118">
        <v>0</v>
      </c>
      <c r="BU80" s="196">
        <v>0</v>
      </c>
      <c r="BV80" s="191">
        <v>0</v>
      </c>
      <c r="BW80" s="118">
        <v>456.8</v>
      </c>
      <c r="BX80" s="118">
        <v>0</v>
      </c>
      <c r="BY80" s="118">
        <v>0</v>
      </c>
      <c r="BZ80" s="118">
        <v>0</v>
      </c>
      <c r="CA80" s="118">
        <v>0</v>
      </c>
      <c r="CB80" s="118">
        <v>0</v>
      </c>
      <c r="CC80" s="118">
        <v>0</v>
      </c>
      <c r="CD80" s="118">
        <v>0</v>
      </c>
      <c r="CE80" s="118">
        <v>0</v>
      </c>
      <c r="CF80" s="118">
        <v>418.7</v>
      </c>
      <c r="CG80" s="118">
        <v>0</v>
      </c>
      <c r="CH80" s="118">
        <v>0</v>
      </c>
      <c r="CI80" s="118">
        <v>0</v>
      </c>
      <c r="CJ80" s="118">
        <v>0</v>
      </c>
      <c r="CK80" s="118">
        <v>0</v>
      </c>
      <c r="CL80" s="118">
        <v>0</v>
      </c>
      <c r="CM80" s="118">
        <v>0</v>
      </c>
      <c r="CN80" s="118">
        <v>0</v>
      </c>
      <c r="CO80" s="118">
        <v>0</v>
      </c>
      <c r="CP80" s="178">
        <v>0</v>
      </c>
    </row>
    <row r="81" spans="1:94" ht="12.75">
      <c r="A81" s="15">
        <f t="shared" si="2"/>
        <v>68</v>
      </c>
      <c r="B81" s="24" t="s">
        <v>244</v>
      </c>
      <c r="C81" s="135">
        <v>15763</v>
      </c>
      <c r="D81" s="25" t="s">
        <v>41</v>
      </c>
      <c r="E81" s="116">
        <f>MAX(O81:AX81)</f>
        <v>318</v>
      </c>
      <c r="F81" s="18" t="e">
        <f>VLOOKUP(E81,TabelaD!$A$3:$B$256,2,TRUE)</f>
        <v>#N/A</v>
      </c>
      <c r="G81" s="115">
        <f>LARGE(O81:CP81,1)</f>
        <v>395.5</v>
      </c>
      <c r="H81" s="115">
        <f>LARGE(O81:CP81,2)</f>
        <v>360</v>
      </c>
      <c r="I81" s="115">
        <f>LARGE(O81:CP81,3)</f>
        <v>318</v>
      </c>
      <c r="J81" s="115">
        <f>LARGE(O81:CP81,4)</f>
        <v>300</v>
      </c>
      <c r="K81" s="115">
        <f>LARGE(O81:CP81,5)</f>
        <v>0</v>
      </c>
      <c r="L81" s="123">
        <f>SUM(G81:K81)</f>
        <v>1373.5</v>
      </c>
      <c r="M81" s="115">
        <f>L81/5</f>
        <v>274.7</v>
      </c>
      <c r="N81" s="22"/>
      <c r="O81" s="118">
        <v>0</v>
      </c>
      <c r="P81" s="118">
        <v>0</v>
      </c>
      <c r="Q81" s="118">
        <v>0</v>
      </c>
      <c r="R81" s="118">
        <v>0</v>
      </c>
      <c r="S81" s="118">
        <v>0</v>
      </c>
      <c r="T81" s="118">
        <v>318</v>
      </c>
      <c r="U81" s="118">
        <v>0</v>
      </c>
      <c r="V81" s="118">
        <v>0</v>
      </c>
      <c r="W81" s="118">
        <v>0</v>
      </c>
      <c r="X81" s="118">
        <v>0</v>
      </c>
      <c r="Y81" s="118">
        <v>0</v>
      </c>
      <c r="Z81" s="118">
        <v>0</v>
      </c>
      <c r="AA81" s="118">
        <v>0</v>
      </c>
      <c r="AB81" s="118">
        <v>0</v>
      </c>
      <c r="AC81" s="118">
        <v>0</v>
      </c>
      <c r="AD81" s="118">
        <v>0</v>
      </c>
      <c r="AE81" s="118">
        <v>0</v>
      </c>
      <c r="AF81" s="118">
        <v>0</v>
      </c>
      <c r="AG81" s="118">
        <v>0</v>
      </c>
      <c r="AH81" s="118">
        <v>0</v>
      </c>
      <c r="AI81" s="118">
        <v>0</v>
      </c>
      <c r="AJ81" s="118">
        <v>0</v>
      </c>
      <c r="AK81" s="118">
        <v>300</v>
      </c>
      <c r="AL81" s="118">
        <v>0</v>
      </c>
      <c r="AM81" s="118">
        <v>0</v>
      </c>
      <c r="AN81" s="118">
        <v>0</v>
      </c>
      <c r="AO81" s="118">
        <v>0</v>
      </c>
      <c r="AP81" s="118">
        <v>0</v>
      </c>
      <c r="AQ81" s="118">
        <v>0</v>
      </c>
      <c r="AR81" s="118">
        <v>0</v>
      </c>
      <c r="AS81" s="118">
        <v>0</v>
      </c>
      <c r="AT81" s="118">
        <v>0</v>
      </c>
      <c r="AU81" s="118">
        <v>0</v>
      </c>
      <c r="AV81" s="118">
        <v>0</v>
      </c>
      <c r="AW81" s="118">
        <v>0</v>
      </c>
      <c r="AX81" s="118">
        <v>0</v>
      </c>
      <c r="AY81" s="118">
        <v>0</v>
      </c>
      <c r="AZ81" s="118">
        <v>0</v>
      </c>
      <c r="BA81" s="118">
        <v>0</v>
      </c>
      <c r="BB81" s="118">
        <v>0</v>
      </c>
      <c r="BC81" s="118">
        <v>0</v>
      </c>
      <c r="BD81" s="118">
        <v>0</v>
      </c>
      <c r="BE81" s="118">
        <v>0</v>
      </c>
      <c r="BF81" s="118">
        <v>0</v>
      </c>
      <c r="BG81" s="118">
        <v>0</v>
      </c>
      <c r="BH81" s="118">
        <v>0</v>
      </c>
      <c r="BI81" s="118">
        <v>0</v>
      </c>
      <c r="BJ81" s="118">
        <v>0</v>
      </c>
      <c r="BK81" s="118">
        <v>0</v>
      </c>
      <c r="BL81" s="118">
        <v>0</v>
      </c>
      <c r="BM81" s="118">
        <v>0</v>
      </c>
      <c r="BN81" s="118">
        <v>0</v>
      </c>
      <c r="BO81" s="118">
        <v>0</v>
      </c>
      <c r="BP81" s="118">
        <v>0</v>
      </c>
      <c r="BQ81" s="118">
        <v>0</v>
      </c>
      <c r="BR81" s="118">
        <v>0</v>
      </c>
      <c r="BS81" s="118">
        <v>0</v>
      </c>
      <c r="BT81" s="118">
        <v>0</v>
      </c>
      <c r="BU81" s="196">
        <v>0</v>
      </c>
      <c r="BV81" s="191">
        <v>0</v>
      </c>
      <c r="BW81" s="118">
        <v>0</v>
      </c>
      <c r="BX81" s="118">
        <v>0</v>
      </c>
      <c r="BY81" s="118">
        <v>0</v>
      </c>
      <c r="BZ81" s="118">
        <v>0</v>
      </c>
      <c r="CA81" s="118">
        <v>0</v>
      </c>
      <c r="CB81" s="118">
        <v>0</v>
      </c>
      <c r="CC81" s="118">
        <v>0</v>
      </c>
      <c r="CD81" s="118">
        <v>0</v>
      </c>
      <c r="CE81" s="118">
        <v>0</v>
      </c>
      <c r="CF81" s="118">
        <v>0</v>
      </c>
      <c r="CG81" s="118">
        <v>0</v>
      </c>
      <c r="CH81" s="118">
        <v>0</v>
      </c>
      <c r="CI81" s="118">
        <v>0</v>
      </c>
      <c r="CJ81" s="118">
        <v>0</v>
      </c>
      <c r="CK81" s="118">
        <v>395.5</v>
      </c>
      <c r="CL81" s="118">
        <v>0</v>
      </c>
      <c r="CM81" s="118">
        <v>0</v>
      </c>
      <c r="CN81" s="118">
        <v>0</v>
      </c>
      <c r="CO81" s="118">
        <v>360</v>
      </c>
      <c r="CP81" s="178">
        <v>0</v>
      </c>
    </row>
    <row r="82" spans="1:94" ht="12.75">
      <c r="A82" s="15">
        <f t="shared" si="2"/>
        <v>69</v>
      </c>
      <c r="B82" s="24" t="s">
        <v>259</v>
      </c>
      <c r="C82" s="135">
        <v>11016</v>
      </c>
      <c r="D82" s="25" t="s">
        <v>53</v>
      </c>
      <c r="E82" s="116">
        <f>MAX(O82:AX82)</f>
        <v>447.5</v>
      </c>
      <c r="F82" s="18" t="str">
        <f>VLOOKUP(E82,TabelaD!$A$3:$B$256,2,TRUE)</f>
        <v>Não</v>
      </c>
      <c r="G82" s="115">
        <f>LARGE(O82:CP82,1)</f>
        <v>447.5</v>
      </c>
      <c r="H82" s="115">
        <f>LARGE(O82:CP82,2)</f>
        <v>437.4</v>
      </c>
      <c r="I82" s="115">
        <f>LARGE(O82:CP82,3)</f>
        <v>418.5</v>
      </c>
      <c r="J82" s="115">
        <f>LARGE(O82:CP82,4)</f>
        <v>0</v>
      </c>
      <c r="K82" s="115">
        <f>LARGE(O82:CP82,5)</f>
        <v>0</v>
      </c>
      <c r="L82" s="123">
        <f>SUM(G82:K82)</f>
        <v>1303.4</v>
      </c>
      <c r="M82" s="115">
        <f>L82/5</f>
        <v>260.68</v>
      </c>
      <c r="N82" s="22"/>
      <c r="O82" s="118">
        <v>0</v>
      </c>
      <c r="P82" s="118">
        <v>0</v>
      </c>
      <c r="Q82" s="118">
        <v>0</v>
      </c>
      <c r="R82" s="118">
        <v>0</v>
      </c>
      <c r="S82" s="118">
        <v>0</v>
      </c>
      <c r="T82" s="118">
        <v>0</v>
      </c>
      <c r="U82" s="118">
        <v>0</v>
      </c>
      <c r="V82" s="118">
        <v>0</v>
      </c>
      <c r="W82" s="118">
        <v>437.4</v>
      </c>
      <c r="X82" s="118">
        <v>0</v>
      </c>
      <c r="Y82" s="118">
        <v>0</v>
      </c>
      <c r="Z82" s="118">
        <v>0</v>
      </c>
      <c r="AA82" s="118">
        <v>447.5</v>
      </c>
      <c r="AB82" s="118">
        <v>0</v>
      </c>
      <c r="AC82" s="118">
        <v>0</v>
      </c>
      <c r="AD82" s="118">
        <v>0</v>
      </c>
      <c r="AE82" s="118">
        <v>0</v>
      </c>
      <c r="AF82" s="118">
        <v>0</v>
      </c>
      <c r="AG82" s="118">
        <v>0</v>
      </c>
      <c r="AH82" s="118">
        <v>0</v>
      </c>
      <c r="AI82" s="118">
        <v>0</v>
      </c>
      <c r="AJ82" s="118">
        <v>0</v>
      </c>
      <c r="AK82" s="118">
        <v>0</v>
      </c>
      <c r="AL82" s="118">
        <v>0</v>
      </c>
      <c r="AM82" s="118">
        <v>0</v>
      </c>
      <c r="AN82" s="118">
        <v>0</v>
      </c>
      <c r="AO82" s="118">
        <v>0</v>
      </c>
      <c r="AP82" s="118">
        <v>0</v>
      </c>
      <c r="AQ82" s="118">
        <v>0</v>
      </c>
      <c r="AR82" s="118">
        <v>0</v>
      </c>
      <c r="AS82" s="118">
        <v>0</v>
      </c>
      <c r="AT82" s="118">
        <v>0</v>
      </c>
      <c r="AU82" s="118">
        <v>0</v>
      </c>
      <c r="AV82" s="118">
        <v>0</v>
      </c>
      <c r="AW82" s="118">
        <v>0</v>
      </c>
      <c r="AX82" s="118">
        <v>0</v>
      </c>
      <c r="AY82" s="118">
        <v>0</v>
      </c>
      <c r="AZ82" s="118">
        <v>0</v>
      </c>
      <c r="BA82" s="118">
        <v>0</v>
      </c>
      <c r="BB82" s="118">
        <v>0</v>
      </c>
      <c r="BC82" s="118">
        <v>0</v>
      </c>
      <c r="BD82" s="118">
        <v>0</v>
      </c>
      <c r="BE82" s="118">
        <v>0</v>
      </c>
      <c r="BF82" s="118">
        <v>0</v>
      </c>
      <c r="BG82" s="118">
        <v>0</v>
      </c>
      <c r="BH82" s="118">
        <v>0</v>
      </c>
      <c r="BI82" s="118">
        <v>0</v>
      </c>
      <c r="BJ82" s="118">
        <v>0</v>
      </c>
      <c r="BK82" s="118">
        <v>0</v>
      </c>
      <c r="BL82" s="118">
        <v>0</v>
      </c>
      <c r="BM82" s="118">
        <v>0</v>
      </c>
      <c r="BN82" s="118">
        <v>0</v>
      </c>
      <c r="BO82" s="118">
        <v>0</v>
      </c>
      <c r="BP82" s="118">
        <v>0</v>
      </c>
      <c r="BQ82" s="118">
        <v>0</v>
      </c>
      <c r="BR82" s="118">
        <v>0</v>
      </c>
      <c r="BS82" s="118">
        <v>0</v>
      </c>
      <c r="BT82" s="118">
        <v>0</v>
      </c>
      <c r="BU82" s="196">
        <v>0</v>
      </c>
      <c r="BV82" s="191">
        <v>0</v>
      </c>
      <c r="BW82" s="118">
        <v>0</v>
      </c>
      <c r="BX82" s="118">
        <v>0</v>
      </c>
      <c r="BY82" s="118">
        <v>418.5</v>
      </c>
      <c r="BZ82" s="118">
        <v>0</v>
      </c>
      <c r="CA82" s="118">
        <v>0</v>
      </c>
      <c r="CB82" s="118">
        <v>0</v>
      </c>
      <c r="CC82" s="118">
        <v>0</v>
      </c>
      <c r="CD82" s="118">
        <v>0</v>
      </c>
      <c r="CE82" s="118">
        <v>0</v>
      </c>
      <c r="CF82" s="118">
        <v>0</v>
      </c>
      <c r="CG82" s="118">
        <v>0</v>
      </c>
      <c r="CH82" s="118">
        <v>0</v>
      </c>
      <c r="CI82" s="118">
        <v>0</v>
      </c>
      <c r="CJ82" s="118">
        <v>0</v>
      </c>
      <c r="CK82" s="118">
        <v>0</v>
      </c>
      <c r="CL82" s="118">
        <v>0</v>
      </c>
      <c r="CM82" s="118">
        <v>0</v>
      </c>
      <c r="CN82" s="118">
        <v>0</v>
      </c>
      <c r="CO82" s="118">
        <v>0</v>
      </c>
      <c r="CP82" s="178">
        <v>0</v>
      </c>
    </row>
    <row r="83" spans="1:94" ht="12.75">
      <c r="A83" s="15">
        <f t="shared" si="2"/>
        <v>70</v>
      </c>
      <c r="B83" s="24" t="s">
        <v>265</v>
      </c>
      <c r="C83" s="135">
        <v>16008</v>
      </c>
      <c r="D83" s="25" t="s">
        <v>41</v>
      </c>
      <c r="E83" s="116">
        <f>MAX(O83:AX83)</f>
        <v>316.8</v>
      </c>
      <c r="F83" s="18" t="e">
        <f>VLOOKUP(E83,TabelaD!$A$3:$B$256,2,TRUE)</f>
        <v>#N/A</v>
      </c>
      <c r="G83" s="115">
        <f>LARGE(O83:CP83,1)</f>
        <v>323.6</v>
      </c>
      <c r="H83" s="115">
        <f>LARGE(O83:CP83,2)</f>
        <v>316.8</v>
      </c>
      <c r="I83" s="115">
        <f>LARGE(O83:CP83,3)</f>
        <v>302.3</v>
      </c>
      <c r="J83" s="115">
        <f>LARGE(O83:CP83,4)</f>
        <v>289.9</v>
      </c>
      <c r="K83" s="115">
        <f>LARGE(O83:CP83,5)</f>
        <v>0</v>
      </c>
      <c r="L83" s="123">
        <f>SUM(G83:K83)</f>
        <v>1232.6</v>
      </c>
      <c r="M83" s="115">
        <f>L83/5</f>
        <v>246.51999999999998</v>
      </c>
      <c r="N83" s="22"/>
      <c r="O83" s="118">
        <v>0</v>
      </c>
      <c r="P83" s="118">
        <v>0</v>
      </c>
      <c r="Q83" s="118">
        <v>0</v>
      </c>
      <c r="R83" s="118">
        <v>0</v>
      </c>
      <c r="S83" s="118">
        <v>0</v>
      </c>
      <c r="T83" s="118">
        <v>302.3</v>
      </c>
      <c r="U83" s="118">
        <v>0</v>
      </c>
      <c r="V83" s="118">
        <v>0</v>
      </c>
      <c r="W83" s="118">
        <v>0</v>
      </c>
      <c r="X83" s="118">
        <v>0</v>
      </c>
      <c r="Y83" s="118">
        <v>0</v>
      </c>
      <c r="Z83" s="118">
        <v>0</v>
      </c>
      <c r="AA83" s="118">
        <v>0</v>
      </c>
      <c r="AB83" s="118">
        <v>0</v>
      </c>
      <c r="AC83" s="118">
        <v>0</v>
      </c>
      <c r="AD83" s="118">
        <v>0</v>
      </c>
      <c r="AE83" s="118">
        <v>0</v>
      </c>
      <c r="AF83" s="118">
        <v>0</v>
      </c>
      <c r="AG83" s="118">
        <v>0</v>
      </c>
      <c r="AH83" s="118">
        <v>0</v>
      </c>
      <c r="AI83" s="118">
        <v>0</v>
      </c>
      <c r="AJ83" s="118">
        <v>0</v>
      </c>
      <c r="AK83" s="118">
        <v>316.8</v>
      </c>
      <c r="AL83" s="118">
        <v>0</v>
      </c>
      <c r="AM83" s="118">
        <v>0</v>
      </c>
      <c r="AN83" s="118">
        <v>0</v>
      </c>
      <c r="AO83" s="118">
        <v>0</v>
      </c>
      <c r="AP83" s="118">
        <v>0</v>
      </c>
      <c r="AQ83" s="118">
        <v>0</v>
      </c>
      <c r="AR83" s="118">
        <v>0</v>
      </c>
      <c r="AS83" s="118">
        <v>0</v>
      </c>
      <c r="AT83" s="118">
        <v>0</v>
      </c>
      <c r="AU83" s="118">
        <v>0</v>
      </c>
      <c r="AV83" s="118">
        <v>0</v>
      </c>
      <c r="AW83" s="118">
        <v>0</v>
      </c>
      <c r="AX83" s="118">
        <v>0</v>
      </c>
      <c r="AY83" s="118">
        <v>0</v>
      </c>
      <c r="AZ83" s="118">
        <v>0</v>
      </c>
      <c r="BA83" s="118">
        <v>0</v>
      </c>
      <c r="BB83" s="118">
        <v>0</v>
      </c>
      <c r="BC83" s="118">
        <v>0</v>
      </c>
      <c r="BD83" s="118">
        <v>0</v>
      </c>
      <c r="BE83" s="118">
        <v>0</v>
      </c>
      <c r="BF83" s="118">
        <v>0</v>
      </c>
      <c r="BG83" s="118">
        <v>0</v>
      </c>
      <c r="BH83" s="118">
        <v>0</v>
      </c>
      <c r="BI83" s="118">
        <v>0</v>
      </c>
      <c r="BJ83" s="118">
        <v>0</v>
      </c>
      <c r="BK83" s="118">
        <v>0</v>
      </c>
      <c r="BL83" s="118">
        <v>0</v>
      </c>
      <c r="BM83" s="118">
        <v>0</v>
      </c>
      <c r="BN83" s="118">
        <v>0</v>
      </c>
      <c r="BO83" s="118">
        <v>0</v>
      </c>
      <c r="BP83" s="118">
        <v>0</v>
      </c>
      <c r="BQ83" s="118">
        <v>0</v>
      </c>
      <c r="BR83" s="118">
        <v>0</v>
      </c>
      <c r="BS83" s="118">
        <v>0</v>
      </c>
      <c r="BT83" s="118">
        <v>0</v>
      </c>
      <c r="BU83" s="196">
        <v>0</v>
      </c>
      <c r="BV83" s="191">
        <v>0</v>
      </c>
      <c r="BW83" s="118">
        <v>0</v>
      </c>
      <c r="BX83" s="118">
        <v>0</v>
      </c>
      <c r="BY83" s="118">
        <v>0</v>
      </c>
      <c r="BZ83" s="118">
        <v>0</v>
      </c>
      <c r="CA83" s="118">
        <v>0</v>
      </c>
      <c r="CB83" s="118">
        <v>0</v>
      </c>
      <c r="CC83" s="118">
        <v>0</v>
      </c>
      <c r="CD83" s="118">
        <v>0</v>
      </c>
      <c r="CE83" s="118">
        <v>0</v>
      </c>
      <c r="CF83" s="118">
        <v>0</v>
      </c>
      <c r="CG83" s="118">
        <v>0</v>
      </c>
      <c r="CH83" s="118">
        <v>0</v>
      </c>
      <c r="CI83" s="118">
        <v>0</v>
      </c>
      <c r="CJ83" s="118">
        <v>0</v>
      </c>
      <c r="CK83" s="118">
        <v>323.6</v>
      </c>
      <c r="CL83" s="118">
        <v>0</v>
      </c>
      <c r="CM83" s="118">
        <v>0</v>
      </c>
      <c r="CN83" s="118">
        <v>0</v>
      </c>
      <c r="CO83" s="118">
        <v>289.9</v>
      </c>
      <c r="CP83" s="178">
        <v>0</v>
      </c>
    </row>
    <row r="84" spans="1:94" ht="12.75">
      <c r="A84" s="15">
        <f t="shared" si="2"/>
        <v>71</v>
      </c>
      <c r="B84" s="156" t="s">
        <v>281</v>
      </c>
      <c r="C84" s="135">
        <v>14717</v>
      </c>
      <c r="D84" s="25" t="s">
        <v>165</v>
      </c>
      <c r="E84" s="116">
        <f>MAX(O84:AX84)</f>
        <v>0</v>
      </c>
      <c r="F84" s="18" t="e">
        <f>VLOOKUP(E84,TabelaD!$A$3:$B$256,2,TRUE)</f>
        <v>#N/A</v>
      </c>
      <c r="G84" s="115">
        <f>LARGE(O84:CP84,1)</f>
        <v>418.1</v>
      </c>
      <c r="H84" s="115">
        <f>LARGE(O84:CP84,2)</f>
        <v>409.5</v>
      </c>
      <c r="I84" s="115">
        <f>LARGE(O84:CP84,3)</f>
        <v>392.7</v>
      </c>
      <c r="J84" s="115">
        <f>LARGE(O84:CP84,4)</f>
        <v>0</v>
      </c>
      <c r="K84" s="115">
        <f>LARGE(O84:CP84,5)</f>
        <v>0</v>
      </c>
      <c r="L84" s="123">
        <f>SUM(G84:K84)</f>
        <v>1220.3</v>
      </c>
      <c r="M84" s="115">
        <f>L84/5</f>
        <v>244.06</v>
      </c>
      <c r="N84" s="22"/>
      <c r="O84" s="118">
        <v>0</v>
      </c>
      <c r="P84" s="118">
        <v>0</v>
      </c>
      <c r="Q84" s="118">
        <v>0</v>
      </c>
      <c r="R84" s="118">
        <v>0</v>
      </c>
      <c r="S84" s="118">
        <v>0</v>
      </c>
      <c r="T84" s="118">
        <v>0</v>
      </c>
      <c r="U84" s="118">
        <v>0</v>
      </c>
      <c r="V84" s="118">
        <v>0</v>
      </c>
      <c r="W84" s="118">
        <v>0</v>
      </c>
      <c r="X84" s="118">
        <v>0</v>
      </c>
      <c r="Y84" s="118">
        <v>0</v>
      </c>
      <c r="Z84" s="118">
        <v>0</v>
      </c>
      <c r="AA84" s="118">
        <v>0</v>
      </c>
      <c r="AB84" s="118">
        <v>0</v>
      </c>
      <c r="AC84" s="118">
        <v>0</v>
      </c>
      <c r="AD84" s="118">
        <v>0</v>
      </c>
      <c r="AE84" s="118">
        <v>0</v>
      </c>
      <c r="AF84" s="118">
        <v>0</v>
      </c>
      <c r="AG84" s="118">
        <v>0</v>
      </c>
      <c r="AH84" s="118">
        <v>0</v>
      </c>
      <c r="AI84" s="118">
        <v>0</v>
      </c>
      <c r="AJ84" s="118">
        <v>0</v>
      </c>
      <c r="AK84" s="118">
        <v>0</v>
      </c>
      <c r="AL84" s="118">
        <v>0</v>
      </c>
      <c r="AM84" s="118">
        <v>0</v>
      </c>
      <c r="AN84" s="118">
        <v>0</v>
      </c>
      <c r="AO84" s="118">
        <v>0</v>
      </c>
      <c r="AP84" s="118">
        <v>0</v>
      </c>
      <c r="AQ84" s="118">
        <v>0</v>
      </c>
      <c r="AR84" s="118">
        <v>0</v>
      </c>
      <c r="AS84" s="118">
        <v>0</v>
      </c>
      <c r="AT84" s="118">
        <v>0</v>
      </c>
      <c r="AU84" s="118">
        <v>0</v>
      </c>
      <c r="AV84" s="118">
        <v>0</v>
      </c>
      <c r="AW84" s="118">
        <v>0</v>
      </c>
      <c r="AX84" s="118">
        <v>0</v>
      </c>
      <c r="AY84" s="118">
        <v>0</v>
      </c>
      <c r="AZ84" s="118">
        <v>0</v>
      </c>
      <c r="BA84" s="118">
        <v>0</v>
      </c>
      <c r="BB84" s="118">
        <v>0</v>
      </c>
      <c r="BC84" s="118">
        <v>0</v>
      </c>
      <c r="BD84" s="118">
        <v>0</v>
      </c>
      <c r="BE84" s="118">
        <v>0</v>
      </c>
      <c r="BF84" s="118">
        <v>0</v>
      </c>
      <c r="BG84" s="118">
        <v>0</v>
      </c>
      <c r="BH84" s="118">
        <v>0</v>
      </c>
      <c r="BI84" s="118">
        <v>0</v>
      </c>
      <c r="BJ84" s="118">
        <v>0</v>
      </c>
      <c r="BK84" s="118">
        <v>0</v>
      </c>
      <c r="BL84" s="118">
        <v>0</v>
      </c>
      <c r="BM84" s="118">
        <v>0</v>
      </c>
      <c r="BN84" s="118">
        <v>0</v>
      </c>
      <c r="BO84" s="118">
        <v>0</v>
      </c>
      <c r="BP84" s="118">
        <v>0</v>
      </c>
      <c r="BQ84" s="118">
        <v>0</v>
      </c>
      <c r="BR84" s="118">
        <v>0</v>
      </c>
      <c r="BS84" s="118">
        <v>0</v>
      </c>
      <c r="BT84" s="118">
        <v>0</v>
      </c>
      <c r="BU84" s="196">
        <v>0</v>
      </c>
      <c r="BV84" s="191">
        <v>0</v>
      </c>
      <c r="BW84" s="118">
        <v>0</v>
      </c>
      <c r="BX84" s="118">
        <v>0</v>
      </c>
      <c r="BY84" s="118">
        <v>0</v>
      </c>
      <c r="BZ84" s="118">
        <v>0</v>
      </c>
      <c r="CA84" s="118">
        <v>0</v>
      </c>
      <c r="CB84" s="118">
        <v>418.1</v>
      </c>
      <c r="CC84" s="118">
        <v>0</v>
      </c>
      <c r="CD84" s="118">
        <v>0</v>
      </c>
      <c r="CE84" s="118">
        <v>392.7</v>
      </c>
      <c r="CF84" s="118">
        <v>0</v>
      </c>
      <c r="CG84" s="118">
        <v>0</v>
      </c>
      <c r="CH84" s="118">
        <v>0</v>
      </c>
      <c r="CI84" s="118">
        <v>0</v>
      </c>
      <c r="CJ84" s="118">
        <v>409.5</v>
      </c>
      <c r="CK84" s="118">
        <v>0</v>
      </c>
      <c r="CL84" s="118">
        <v>0</v>
      </c>
      <c r="CM84" s="118">
        <v>0</v>
      </c>
      <c r="CN84" s="118">
        <v>0</v>
      </c>
      <c r="CO84" s="118">
        <v>0</v>
      </c>
      <c r="CP84" s="178">
        <v>0</v>
      </c>
    </row>
    <row r="85" spans="1:94" ht="12.75">
      <c r="A85" s="15">
        <f t="shared" si="2"/>
        <v>72</v>
      </c>
      <c r="B85" s="24" t="s">
        <v>256</v>
      </c>
      <c r="C85" s="135">
        <v>15443</v>
      </c>
      <c r="D85" s="25" t="s">
        <v>153</v>
      </c>
      <c r="E85" s="116">
        <f>MAX(O85:AX85)</f>
        <v>411.4</v>
      </c>
      <c r="F85" s="18" t="str">
        <f>VLOOKUP(E85,TabelaD!$A$3:$B$256,2,TRUE)</f>
        <v>Não</v>
      </c>
      <c r="G85" s="115">
        <f>LARGE(O85:CP85,1)</f>
        <v>411.4</v>
      </c>
      <c r="H85" s="115">
        <f>LARGE(O85:CP85,2)</f>
        <v>403.6</v>
      </c>
      <c r="I85" s="115">
        <f>LARGE(O85:CP85,3)</f>
        <v>396.2</v>
      </c>
      <c r="J85" s="115">
        <f>LARGE(O85:CP85,4)</f>
        <v>0</v>
      </c>
      <c r="K85" s="115">
        <f>LARGE(O85:CP85,5)</f>
        <v>0</v>
      </c>
      <c r="L85" s="123">
        <f>SUM(G85:K85)</f>
        <v>1211.2</v>
      </c>
      <c r="M85" s="115">
        <f>L85/5</f>
        <v>242.24</v>
      </c>
      <c r="N85" s="22"/>
      <c r="O85" s="118">
        <v>0</v>
      </c>
      <c r="P85" s="118">
        <v>0</v>
      </c>
      <c r="Q85" s="118">
        <v>0</v>
      </c>
      <c r="R85" s="118">
        <v>0</v>
      </c>
      <c r="S85" s="118">
        <v>0</v>
      </c>
      <c r="T85" s="118">
        <v>0</v>
      </c>
      <c r="U85" s="118">
        <v>0</v>
      </c>
      <c r="V85" s="118">
        <v>0</v>
      </c>
      <c r="W85" s="118">
        <v>396.2</v>
      </c>
      <c r="X85" s="118">
        <v>0</v>
      </c>
      <c r="Y85" s="118">
        <v>0</v>
      </c>
      <c r="Z85" s="118">
        <v>0</v>
      </c>
      <c r="AA85" s="118">
        <v>403.6</v>
      </c>
      <c r="AB85" s="118">
        <v>0</v>
      </c>
      <c r="AC85" s="118">
        <v>0</v>
      </c>
      <c r="AD85" s="118">
        <v>0</v>
      </c>
      <c r="AE85" s="118">
        <v>0</v>
      </c>
      <c r="AF85" s="118">
        <v>0</v>
      </c>
      <c r="AG85" s="118">
        <v>0</v>
      </c>
      <c r="AH85" s="118">
        <v>0</v>
      </c>
      <c r="AI85" s="118">
        <v>411.4</v>
      </c>
      <c r="AJ85" s="118">
        <v>0</v>
      </c>
      <c r="AK85" s="118">
        <v>0</v>
      </c>
      <c r="AL85" s="118">
        <v>0</v>
      </c>
      <c r="AM85" s="118">
        <v>0</v>
      </c>
      <c r="AN85" s="118">
        <v>0</v>
      </c>
      <c r="AO85" s="118">
        <v>0</v>
      </c>
      <c r="AP85" s="118">
        <v>0</v>
      </c>
      <c r="AQ85" s="118">
        <v>0</v>
      </c>
      <c r="AR85" s="118">
        <v>0</v>
      </c>
      <c r="AS85" s="118">
        <v>0</v>
      </c>
      <c r="AT85" s="118">
        <v>0</v>
      </c>
      <c r="AU85" s="118">
        <v>0</v>
      </c>
      <c r="AV85" s="118">
        <v>0</v>
      </c>
      <c r="AW85" s="118">
        <v>0</v>
      </c>
      <c r="AX85" s="118">
        <v>0</v>
      </c>
      <c r="AY85" s="118">
        <v>0</v>
      </c>
      <c r="AZ85" s="118">
        <v>0</v>
      </c>
      <c r="BA85" s="118">
        <v>0</v>
      </c>
      <c r="BB85" s="118">
        <v>0</v>
      </c>
      <c r="BC85" s="118">
        <v>0</v>
      </c>
      <c r="BD85" s="118">
        <v>0</v>
      </c>
      <c r="BE85" s="118">
        <v>0</v>
      </c>
      <c r="BF85" s="118">
        <v>0</v>
      </c>
      <c r="BG85" s="118">
        <v>0</v>
      </c>
      <c r="BH85" s="118">
        <v>0</v>
      </c>
      <c r="BI85" s="118">
        <v>0</v>
      </c>
      <c r="BJ85" s="118">
        <v>0</v>
      </c>
      <c r="BK85" s="118">
        <v>0</v>
      </c>
      <c r="BL85" s="118">
        <v>0</v>
      </c>
      <c r="BM85" s="118">
        <v>0</v>
      </c>
      <c r="BN85" s="118">
        <v>0</v>
      </c>
      <c r="BO85" s="118">
        <v>0</v>
      </c>
      <c r="BP85" s="118">
        <v>0</v>
      </c>
      <c r="BQ85" s="118">
        <v>0</v>
      </c>
      <c r="BR85" s="118">
        <v>0</v>
      </c>
      <c r="BS85" s="118">
        <v>0</v>
      </c>
      <c r="BT85" s="118">
        <v>0</v>
      </c>
      <c r="BU85" s="196">
        <v>0</v>
      </c>
      <c r="BV85" s="191">
        <v>0</v>
      </c>
      <c r="BW85" s="118">
        <v>0</v>
      </c>
      <c r="BX85" s="118">
        <v>0</v>
      </c>
      <c r="BY85" s="118">
        <v>0</v>
      </c>
      <c r="BZ85" s="118">
        <v>0</v>
      </c>
      <c r="CA85" s="118">
        <v>0</v>
      </c>
      <c r="CB85" s="118">
        <v>0</v>
      </c>
      <c r="CC85" s="118">
        <v>0</v>
      </c>
      <c r="CD85" s="118">
        <v>0</v>
      </c>
      <c r="CE85" s="118">
        <v>0</v>
      </c>
      <c r="CF85" s="118">
        <v>0</v>
      </c>
      <c r="CG85" s="118">
        <v>0</v>
      </c>
      <c r="CH85" s="118">
        <v>0</v>
      </c>
      <c r="CI85" s="118">
        <v>0</v>
      </c>
      <c r="CJ85" s="118">
        <v>0</v>
      </c>
      <c r="CK85" s="118">
        <v>0</v>
      </c>
      <c r="CL85" s="118">
        <v>0</v>
      </c>
      <c r="CM85" s="118">
        <v>0</v>
      </c>
      <c r="CN85" s="118">
        <v>0</v>
      </c>
      <c r="CO85" s="118">
        <v>0</v>
      </c>
      <c r="CP85" s="178">
        <v>0</v>
      </c>
    </row>
    <row r="86" spans="1:94" ht="12.75">
      <c r="A86" s="15">
        <f t="shared" si="2"/>
        <v>73</v>
      </c>
      <c r="B86" s="156" t="s">
        <v>127</v>
      </c>
      <c r="C86" s="137">
        <v>13711</v>
      </c>
      <c r="D86" s="59" t="s">
        <v>272</v>
      </c>
      <c r="E86" s="116">
        <f>MAX(O86:AX86)</f>
        <v>0</v>
      </c>
      <c r="F86" s="18" t="e">
        <f>VLOOKUP(E86,TabelaD!$A$3:$B$256,2,TRUE)</f>
        <v>#N/A</v>
      </c>
      <c r="G86" s="115">
        <f>LARGE(O86:CP86,1)</f>
        <v>597.5</v>
      </c>
      <c r="H86" s="115">
        <f>LARGE(O86:CP86,2)</f>
        <v>583.4</v>
      </c>
      <c r="I86" s="115">
        <f>LARGE(O86:CP86,3)</f>
        <v>0</v>
      </c>
      <c r="J86" s="115">
        <f>LARGE(O86:CP86,4)</f>
        <v>0</v>
      </c>
      <c r="K86" s="115">
        <f>LARGE(O86:CP86,5)</f>
        <v>0</v>
      </c>
      <c r="L86" s="123">
        <f>SUM(G86:K86)</f>
        <v>1180.9</v>
      </c>
      <c r="M86" s="115">
        <f>L86/5</f>
        <v>236.18</v>
      </c>
      <c r="N86" s="22"/>
      <c r="O86" s="118">
        <v>0</v>
      </c>
      <c r="P86" s="118">
        <v>0</v>
      </c>
      <c r="Q86" s="118">
        <v>0</v>
      </c>
      <c r="R86" s="118">
        <v>0</v>
      </c>
      <c r="S86" s="118">
        <v>0</v>
      </c>
      <c r="T86" s="118">
        <v>0</v>
      </c>
      <c r="U86" s="118">
        <v>0</v>
      </c>
      <c r="V86" s="118">
        <v>0</v>
      </c>
      <c r="W86" s="118">
        <v>0</v>
      </c>
      <c r="X86" s="118">
        <v>0</v>
      </c>
      <c r="Y86" s="118">
        <v>0</v>
      </c>
      <c r="Z86" s="118">
        <v>0</v>
      </c>
      <c r="AA86" s="118">
        <v>0</v>
      </c>
      <c r="AB86" s="118">
        <v>0</v>
      </c>
      <c r="AC86" s="118">
        <v>0</v>
      </c>
      <c r="AD86" s="118">
        <v>0</v>
      </c>
      <c r="AE86" s="118">
        <v>0</v>
      </c>
      <c r="AF86" s="118">
        <v>0</v>
      </c>
      <c r="AG86" s="118">
        <v>0</v>
      </c>
      <c r="AH86" s="118">
        <v>0</v>
      </c>
      <c r="AI86" s="118">
        <v>0</v>
      </c>
      <c r="AJ86" s="118">
        <v>0</v>
      </c>
      <c r="AK86" s="118">
        <v>0</v>
      </c>
      <c r="AL86" s="118">
        <v>0</v>
      </c>
      <c r="AM86" s="118">
        <v>0</v>
      </c>
      <c r="AN86" s="118">
        <v>0</v>
      </c>
      <c r="AO86" s="118">
        <v>0</v>
      </c>
      <c r="AP86" s="118">
        <v>0</v>
      </c>
      <c r="AQ86" s="118">
        <v>0</v>
      </c>
      <c r="AR86" s="118">
        <v>0</v>
      </c>
      <c r="AS86" s="118">
        <v>0</v>
      </c>
      <c r="AT86" s="118">
        <v>0</v>
      </c>
      <c r="AU86" s="118">
        <v>0</v>
      </c>
      <c r="AV86" s="118">
        <v>0</v>
      </c>
      <c r="AW86" s="118">
        <v>0</v>
      </c>
      <c r="AX86" s="118">
        <v>0</v>
      </c>
      <c r="AY86" s="118">
        <v>0</v>
      </c>
      <c r="AZ86" s="118">
        <v>0</v>
      </c>
      <c r="BA86" s="118">
        <v>0</v>
      </c>
      <c r="BB86" s="118">
        <v>0</v>
      </c>
      <c r="BC86" s="118">
        <v>0</v>
      </c>
      <c r="BD86" s="118">
        <v>0</v>
      </c>
      <c r="BE86" s="118">
        <v>0</v>
      </c>
      <c r="BF86" s="118">
        <v>0</v>
      </c>
      <c r="BG86" s="118">
        <v>0</v>
      </c>
      <c r="BH86" s="118">
        <v>0</v>
      </c>
      <c r="BI86" s="118">
        <v>0</v>
      </c>
      <c r="BJ86" s="118">
        <v>0</v>
      </c>
      <c r="BK86" s="118">
        <v>0</v>
      </c>
      <c r="BL86" s="118">
        <v>0</v>
      </c>
      <c r="BM86" s="118">
        <v>0</v>
      </c>
      <c r="BN86" s="118">
        <v>0</v>
      </c>
      <c r="BO86" s="118">
        <v>0</v>
      </c>
      <c r="BP86" s="118">
        <v>0</v>
      </c>
      <c r="BQ86" s="118">
        <v>0</v>
      </c>
      <c r="BR86" s="118">
        <v>0</v>
      </c>
      <c r="BS86" s="118">
        <v>0</v>
      </c>
      <c r="BT86" s="118">
        <v>0</v>
      </c>
      <c r="BU86" s="196">
        <v>0</v>
      </c>
      <c r="BV86" s="191">
        <v>0</v>
      </c>
      <c r="BW86" s="118">
        <v>0</v>
      </c>
      <c r="BX86" s="118">
        <v>0</v>
      </c>
      <c r="BY86" s="118">
        <v>0</v>
      </c>
      <c r="BZ86" s="118">
        <v>0</v>
      </c>
      <c r="CA86" s="180">
        <v>583.4</v>
      </c>
      <c r="CB86" s="118">
        <v>0</v>
      </c>
      <c r="CC86" s="118">
        <v>0</v>
      </c>
      <c r="CD86" s="118">
        <v>0</v>
      </c>
      <c r="CE86" s="180">
        <v>597.5</v>
      </c>
      <c r="CF86" s="118">
        <v>0</v>
      </c>
      <c r="CG86" s="118">
        <v>0</v>
      </c>
      <c r="CH86" s="118">
        <v>0</v>
      </c>
      <c r="CI86" s="118">
        <v>0</v>
      </c>
      <c r="CJ86" s="118">
        <v>0</v>
      </c>
      <c r="CK86" s="118">
        <v>0</v>
      </c>
      <c r="CL86" s="118">
        <v>0</v>
      </c>
      <c r="CM86" s="118">
        <v>0</v>
      </c>
      <c r="CN86" s="118">
        <v>0</v>
      </c>
      <c r="CO86" s="118">
        <v>0</v>
      </c>
      <c r="CP86" s="178">
        <v>0</v>
      </c>
    </row>
    <row r="87" spans="1:94" ht="12.75">
      <c r="A87" s="15">
        <f t="shared" si="2"/>
        <v>74</v>
      </c>
      <c r="B87" s="24" t="s">
        <v>44</v>
      </c>
      <c r="C87" s="135">
        <v>10152</v>
      </c>
      <c r="D87" s="25" t="s">
        <v>14</v>
      </c>
      <c r="E87" s="116">
        <f>MAX(O87:AX87)</f>
        <v>0</v>
      </c>
      <c r="F87" s="18" t="e">
        <f>VLOOKUP(E87,TabelaD!$A$3:$B$256,2,TRUE)</f>
        <v>#N/A</v>
      </c>
      <c r="G87" s="115">
        <f>LARGE(O87:CP87,1)</f>
        <v>585.6</v>
      </c>
      <c r="H87" s="115">
        <f>LARGE(O87:CP87,2)</f>
        <v>577.7</v>
      </c>
      <c r="I87" s="115">
        <f>LARGE(O87:CP87,3)</f>
        <v>0</v>
      </c>
      <c r="J87" s="115">
        <f>LARGE(O87:CP87,4)</f>
        <v>0</v>
      </c>
      <c r="K87" s="115">
        <f>LARGE(O87:CP87,5)</f>
        <v>0</v>
      </c>
      <c r="L87" s="123">
        <f>SUM(G87:K87)</f>
        <v>1163.3000000000002</v>
      </c>
      <c r="M87" s="115">
        <f>L87/5</f>
        <v>232.66000000000003</v>
      </c>
      <c r="N87" s="22"/>
      <c r="O87" s="118">
        <v>0</v>
      </c>
      <c r="P87" s="118">
        <v>0</v>
      </c>
      <c r="Q87" s="118">
        <v>0</v>
      </c>
      <c r="R87" s="118">
        <v>0</v>
      </c>
      <c r="S87" s="118">
        <v>0</v>
      </c>
      <c r="T87" s="118">
        <v>0</v>
      </c>
      <c r="U87" s="118">
        <v>0</v>
      </c>
      <c r="V87" s="118">
        <v>0</v>
      </c>
      <c r="W87" s="118">
        <v>0</v>
      </c>
      <c r="X87" s="118">
        <v>0</v>
      </c>
      <c r="Y87" s="118">
        <v>0</v>
      </c>
      <c r="Z87" s="118">
        <v>0</v>
      </c>
      <c r="AA87" s="118">
        <v>0</v>
      </c>
      <c r="AB87" s="118">
        <v>0</v>
      </c>
      <c r="AC87" s="118">
        <v>0</v>
      </c>
      <c r="AD87" s="118">
        <v>0</v>
      </c>
      <c r="AE87" s="118">
        <v>0</v>
      </c>
      <c r="AF87" s="118">
        <v>0</v>
      </c>
      <c r="AG87" s="118">
        <v>0</v>
      </c>
      <c r="AH87" s="118">
        <v>0</v>
      </c>
      <c r="AI87" s="118">
        <v>0</v>
      </c>
      <c r="AJ87" s="118">
        <v>0</v>
      </c>
      <c r="AK87" s="118">
        <v>0</v>
      </c>
      <c r="AL87" s="118">
        <v>0</v>
      </c>
      <c r="AM87" s="118">
        <v>0</v>
      </c>
      <c r="AN87" s="118">
        <v>0</v>
      </c>
      <c r="AO87" s="118">
        <v>0</v>
      </c>
      <c r="AP87" s="118">
        <v>0</v>
      </c>
      <c r="AQ87" s="118">
        <v>0</v>
      </c>
      <c r="AR87" s="118">
        <v>0</v>
      </c>
      <c r="AS87" s="118">
        <v>0</v>
      </c>
      <c r="AT87" s="118">
        <v>0</v>
      </c>
      <c r="AU87" s="118">
        <v>0</v>
      </c>
      <c r="AV87" s="118">
        <v>0</v>
      </c>
      <c r="AW87" s="118">
        <v>0</v>
      </c>
      <c r="AX87" s="118">
        <v>0</v>
      </c>
      <c r="AY87" s="118">
        <v>0</v>
      </c>
      <c r="AZ87" s="118">
        <v>0</v>
      </c>
      <c r="BA87" s="118">
        <v>0</v>
      </c>
      <c r="BB87" s="118">
        <v>0</v>
      </c>
      <c r="BC87" s="118">
        <v>0</v>
      </c>
      <c r="BD87" s="118">
        <v>0</v>
      </c>
      <c r="BE87" s="118">
        <v>0</v>
      </c>
      <c r="BF87" s="118">
        <v>0</v>
      </c>
      <c r="BG87" s="118">
        <v>0</v>
      </c>
      <c r="BH87" s="118">
        <v>0</v>
      </c>
      <c r="BI87" s="118">
        <v>0</v>
      </c>
      <c r="BJ87" s="118">
        <v>0</v>
      </c>
      <c r="BK87" s="118">
        <v>0</v>
      </c>
      <c r="BL87" s="118">
        <v>0</v>
      </c>
      <c r="BM87" s="118">
        <v>0</v>
      </c>
      <c r="BN87" s="118">
        <v>0</v>
      </c>
      <c r="BO87" s="118">
        <v>0</v>
      </c>
      <c r="BP87" s="118">
        <v>0</v>
      </c>
      <c r="BQ87" s="118">
        <v>0</v>
      </c>
      <c r="BR87" s="118">
        <v>0</v>
      </c>
      <c r="BS87" s="118">
        <v>0</v>
      </c>
      <c r="BT87" s="118">
        <v>0</v>
      </c>
      <c r="BU87" s="196">
        <v>0</v>
      </c>
      <c r="BV87" s="191">
        <v>0</v>
      </c>
      <c r="BW87" s="118">
        <v>0</v>
      </c>
      <c r="BX87" s="118">
        <v>0</v>
      </c>
      <c r="BY87" s="118">
        <v>0</v>
      </c>
      <c r="BZ87" s="118">
        <v>0</v>
      </c>
      <c r="CA87" s="118">
        <v>0</v>
      </c>
      <c r="CB87" s="118">
        <v>0</v>
      </c>
      <c r="CC87" s="118">
        <v>0</v>
      </c>
      <c r="CD87" s="118">
        <v>0</v>
      </c>
      <c r="CE87" s="118">
        <v>577.7</v>
      </c>
      <c r="CF87" s="118">
        <v>0</v>
      </c>
      <c r="CG87" s="118">
        <v>0</v>
      </c>
      <c r="CH87" s="118">
        <v>0</v>
      </c>
      <c r="CI87" s="118">
        <v>0</v>
      </c>
      <c r="CJ87" s="118">
        <v>0</v>
      </c>
      <c r="CK87" s="118">
        <v>0</v>
      </c>
      <c r="CL87" s="118">
        <v>0</v>
      </c>
      <c r="CM87" s="118">
        <v>585.6</v>
      </c>
      <c r="CN87" s="118">
        <v>0</v>
      </c>
      <c r="CO87" s="118">
        <v>0</v>
      </c>
      <c r="CP87" s="178">
        <v>0</v>
      </c>
    </row>
    <row r="88" spans="1:94" ht="12.75">
      <c r="A88" s="15">
        <f t="shared" si="2"/>
        <v>75</v>
      </c>
      <c r="B88" s="27" t="s">
        <v>227</v>
      </c>
      <c r="C88" s="139">
        <v>14433</v>
      </c>
      <c r="D88" s="28" t="s">
        <v>153</v>
      </c>
      <c r="E88" s="116">
        <f>MAX(O88:AX88)</f>
        <v>578.1</v>
      </c>
      <c r="F88" s="18" t="str">
        <f>VLOOKUP(E88,TabelaD!$A$3:$B$256,2,TRUE)</f>
        <v>Não</v>
      </c>
      <c r="G88" s="115">
        <f>LARGE(O88:CP88,1)</f>
        <v>578.1</v>
      </c>
      <c r="H88" s="115">
        <f>LARGE(O88:CP88,2)</f>
        <v>570.2</v>
      </c>
      <c r="I88" s="115">
        <f>LARGE(O88:CP88,3)</f>
        <v>0</v>
      </c>
      <c r="J88" s="115">
        <f>LARGE(O88:CP88,4)</f>
        <v>0</v>
      </c>
      <c r="K88" s="115">
        <f>LARGE(O88:CP88,5)</f>
        <v>0</v>
      </c>
      <c r="L88" s="123">
        <f>SUM(G88:K88)</f>
        <v>1148.3000000000002</v>
      </c>
      <c r="M88" s="115">
        <f>L88/5</f>
        <v>229.66000000000003</v>
      </c>
      <c r="N88" s="22"/>
      <c r="O88" s="118">
        <v>0</v>
      </c>
      <c r="P88" s="118">
        <v>0</v>
      </c>
      <c r="Q88" s="118">
        <v>0</v>
      </c>
      <c r="R88" s="118">
        <v>0</v>
      </c>
      <c r="S88" s="118">
        <v>0</v>
      </c>
      <c r="T88" s="118">
        <v>0</v>
      </c>
      <c r="U88" s="118">
        <v>0</v>
      </c>
      <c r="V88" s="118">
        <v>0</v>
      </c>
      <c r="W88" s="118">
        <v>0</v>
      </c>
      <c r="X88" s="118">
        <v>0</v>
      </c>
      <c r="Y88" s="118">
        <v>0</v>
      </c>
      <c r="Z88" s="118">
        <v>0</v>
      </c>
      <c r="AA88" s="118">
        <v>578.1</v>
      </c>
      <c r="AB88" s="118">
        <v>0</v>
      </c>
      <c r="AC88" s="118">
        <v>0</v>
      </c>
      <c r="AD88" s="118">
        <v>0</v>
      </c>
      <c r="AE88" s="118">
        <v>0</v>
      </c>
      <c r="AF88" s="118">
        <v>0</v>
      </c>
      <c r="AG88" s="118">
        <v>0</v>
      </c>
      <c r="AH88" s="118">
        <v>0</v>
      </c>
      <c r="AI88" s="118">
        <v>0</v>
      </c>
      <c r="AJ88" s="118">
        <v>0</v>
      </c>
      <c r="AK88" s="118">
        <v>0</v>
      </c>
      <c r="AL88" s="118">
        <v>0</v>
      </c>
      <c r="AM88" s="118">
        <v>0</v>
      </c>
      <c r="AN88" s="118">
        <v>0</v>
      </c>
      <c r="AO88" s="118">
        <v>0</v>
      </c>
      <c r="AP88" s="118">
        <v>0</v>
      </c>
      <c r="AQ88" s="118">
        <v>0</v>
      </c>
      <c r="AR88" s="118">
        <v>0</v>
      </c>
      <c r="AS88" s="118">
        <v>0</v>
      </c>
      <c r="AT88" s="118">
        <v>0</v>
      </c>
      <c r="AU88" s="118">
        <v>0</v>
      </c>
      <c r="AV88" s="118">
        <v>0</v>
      </c>
      <c r="AW88" s="118">
        <v>0</v>
      </c>
      <c r="AX88" s="118">
        <v>0</v>
      </c>
      <c r="AY88" s="118">
        <v>0</v>
      </c>
      <c r="AZ88" s="118">
        <v>0</v>
      </c>
      <c r="BA88" s="118">
        <v>0</v>
      </c>
      <c r="BB88" s="118">
        <v>0</v>
      </c>
      <c r="BC88" s="118">
        <v>0</v>
      </c>
      <c r="BD88" s="118">
        <v>0</v>
      </c>
      <c r="BE88" s="118">
        <v>570.2</v>
      </c>
      <c r="BF88" s="118">
        <v>0</v>
      </c>
      <c r="BG88" s="118">
        <v>0</v>
      </c>
      <c r="BH88" s="118">
        <v>0</v>
      </c>
      <c r="BI88" s="118">
        <v>0</v>
      </c>
      <c r="BJ88" s="118">
        <v>0</v>
      </c>
      <c r="BK88" s="118">
        <v>0</v>
      </c>
      <c r="BL88" s="118">
        <v>0</v>
      </c>
      <c r="BM88" s="118">
        <v>0</v>
      </c>
      <c r="BN88" s="118">
        <v>0</v>
      </c>
      <c r="BO88" s="118">
        <v>0</v>
      </c>
      <c r="BP88" s="118">
        <v>0</v>
      </c>
      <c r="BQ88" s="118">
        <v>0</v>
      </c>
      <c r="BR88" s="118">
        <v>0</v>
      </c>
      <c r="BS88" s="118">
        <v>0</v>
      </c>
      <c r="BT88" s="118">
        <v>0</v>
      </c>
      <c r="BU88" s="196">
        <v>0</v>
      </c>
      <c r="BV88" s="191">
        <v>0</v>
      </c>
      <c r="BW88" s="118">
        <v>0</v>
      </c>
      <c r="BX88" s="118">
        <v>0</v>
      </c>
      <c r="BY88" s="118">
        <v>0</v>
      </c>
      <c r="BZ88" s="118">
        <v>0</v>
      </c>
      <c r="CA88" s="118">
        <v>0</v>
      </c>
      <c r="CB88" s="118">
        <v>0</v>
      </c>
      <c r="CC88" s="118">
        <v>0</v>
      </c>
      <c r="CD88" s="118">
        <v>0</v>
      </c>
      <c r="CE88" s="118">
        <v>0</v>
      </c>
      <c r="CF88" s="118">
        <v>0</v>
      </c>
      <c r="CG88" s="118">
        <v>0</v>
      </c>
      <c r="CH88" s="118">
        <v>0</v>
      </c>
      <c r="CI88" s="118">
        <v>0</v>
      </c>
      <c r="CJ88" s="118">
        <v>0</v>
      </c>
      <c r="CK88" s="118">
        <v>0</v>
      </c>
      <c r="CL88" s="118">
        <v>0</v>
      </c>
      <c r="CM88" s="118">
        <v>0</v>
      </c>
      <c r="CN88" s="118">
        <v>0</v>
      </c>
      <c r="CO88" s="118">
        <v>0</v>
      </c>
      <c r="CP88" s="178">
        <v>0</v>
      </c>
    </row>
    <row r="89" spans="1:94" ht="12.75">
      <c r="A89" s="15">
        <f t="shared" si="2"/>
        <v>76</v>
      </c>
      <c r="B89" s="24" t="s">
        <v>325</v>
      </c>
      <c r="C89" s="135">
        <v>12060</v>
      </c>
      <c r="D89" s="25" t="s">
        <v>324</v>
      </c>
      <c r="E89" s="116">
        <f>MAX(O89:AX89)</f>
        <v>562</v>
      </c>
      <c r="F89" s="18" t="str">
        <f>VLOOKUP(E89,TabelaD!$A$3:$B$256,2,TRUE)</f>
        <v>Não</v>
      </c>
      <c r="G89" s="115">
        <f>LARGE(O89:CP89,1)</f>
        <v>570.1</v>
      </c>
      <c r="H89" s="115">
        <f>LARGE(O89:CP89,2)</f>
        <v>562</v>
      </c>
      <c r="I89" s="115">
        <f>LARGE(O89:CP89,3)</f>
        <v>0</v>
      </c>
      <c r="J89" s="115">
        <f>LARGE(O89:CP89,4)</f>
        <v>0</v>
      </c>
      <c r="K89" s="115">
        <f>LARGE(O89:CP89,5)</f>
        <v>0</v>
      </c>
      <c r="L89" s="123">
        <f>SUM(G89:K89)</f>
        <v>1132.1</v>
      </c>
      <c r="M89" s="115">
        <f>L89/5</f>
        <v>226.42</v>
      </c>
      <c r="N89" s="22"/>
      <c r="O89" s="118">
        <v>0</v>
      </c>
      <c r="P89" s="118">
        <v>0</v>
      </c>
      <c r="Q89" s="118">
        <v>0</v>
      </c>
      <c r="R89" s="118">
        <v>0</v>
      </c>
      <c r="S89" s="118">
        <v>0</v>
      </c>
      <c r="T89" s="118">
        <v>0</v>
      </c>
      <c r="U89" s="118">
        <v>0</v>
      </c>
      <c r="V89" s="118">
        <v>0</v>
      </c>
      <c r="W89" s="118">
        <v>0</v>
      </c>
      <c r="X89" s="118">
        <v>0</v>
      </c>
      <c r="Y89" s="118">
        <v>0</v>
      </c>
      <c r="Z89" s="118">
        <v>0</v>
      </c>
      <c r="AA89" s="118">
        <v>0</v>
      </c>
      <c r="AB89" s="118">
        <v>0</v>
      </c>
      <c r="AC89" s="118">
        <v>0</v>
      </c>
      <c r="AD89" s="118">
        <v>0</v>
      </c>
      <c r="AE89" s="118">
        <v>0</v>
      </c>
      <c r="AF89" s="118">
        <v>0</v>
      </c>
      <c r="AG89" s="118">
        <v>0</v>
      </c>
      <c r="AH89" s="118">
        <v>0</v>
      </c>
      <c r="AI89" s="118">
        <v>0</v>
      </c>
      <c r="AJ89" s="118">
        <v>0</v>
      </c>
      <c r="AK89" s="118">
        <v>0</v>
      </c>
      <c r="AL89" s="118">
        <v>0</v>
      </c>
      <c r="AM89" s="118">
        <v>0</v>
      </c>
      <c r="AN89" s="118">
        <v>0</v>
      </c>
      <c r="AO89" s="118">
        <v>0</v>
      </c>
      <c r="AP89" s="118">
        <v>0</v>
      </c>
      <c r="AQ89" s="118">
        <v>0</v>
      </c>
      <c r="AR89" s="118">
        <v>0</v>
      </c>
      <c r="AS89" s="118">
        <v>0</v>
      </c>
      <c r="AT89" s="118">
        <v>0</v>
      </c>
      <c r="AU89" s="118">
        <v>562</v>
      </c>
      <c r="AV89" s="118">
        <v>0</v>
      </c>
      <c r="AW89" s="118">
        <v>0</v>
      </c>
      <c r="AX89" s="118">
        <v>0</v>
      </c>
      <c r="AY89" s="118">
        <v>0</v>
      </c>
      <c r="AZ89" s="118">
        <v>0</v>
      </c>
      <c r="BA89" s="118">
        <v>0</v>
      </c>
      <c r="BB89" s="118">
        <v>570.1</v>
      </c>
      <c r="BC89" s="118">
        <v>0</v>
      </c>
      <c r="BD89" s="118">
        <v>0</v>
      </c>
      <c r="BE89" s="118">
        <v>0</v>
      </c>
      <c r="BF89" s="118">
        <v>0</v>
      </c>
      <c r="BG89" s="118">
        <v>0</v>
      </c>
      <c r="BH89" s="118">
        <v>0</v>
      </c>
      <c r="BI89" s="118">
        <v>0</v>
      </c>
      <c r="BJ89" s="118">
        <v>0</v>
      </c>
      <c r="BK89" s="118">
        <v>0</v>
      </c>
      <c r="BL89" s="118">
        <v>0</v>
      </c>
      <c r="BM89" s="118">
        <v>0</v>
      </c>
      <c r="BN89" s="118">
        <v>0</v>
      </c>
      <c r="BO89" s="118">
        <v>0</v>
      </c>
      <c r="BP89" s="118">
        <v>0</v>
      </c>
      <c r="BQ89" s="118">
        <v>0</v>
      </c>
      <c r="BR89" s="118">
        <v>0</v>
      </c>
      <c r="BS89" s="118">
        <v>0</v>
      </c>
      <c r="BT89" s="118">
        <v>0</v>
      </c>
      <c r="BU89" s="196">
        <v>0</v>
      </c>
      <c r="BV89" s="191">
        <v>0</v>
      </c>
      <c r="BW89" s="118">
        <v>0</v>
      </c>
      <c r="BX89" s="118">
        <v>0</v>
      </c>
      <c r="BY89" s="118">
        <v>0</v>
      </c>
      <c r="BZ89" s="118">
        <v>0</v>
      </c>
      <c r="CA89" s="118">
        <v>0</v>
      </c>
      <c r="CB89" s="118">
        <v>0</v>
      </c>
      <c r="CC89" s="118">
        <v>0</v>
      </c>
      <c r="CD89" s="118">
        <v>0</v>
      </c>
      <c r="CE89" s="118">
        <v>0</v>
      </c>
      <c r="CF89" s="118">
        <v>0</v>
      </c>
      <c r="CG89" s="118">
        <v>0</v>
      </c>
      <c r="CH89" s="118">
        <v>0</v>
      </c>
      <c r="CI89" s="118">
        <v>0</v>
      </c>
      <c r="CJ89" s="118">
        <v>0</v>
      </c>
      <c r="CK89" s="118">
        <v>0</v>
      </c>
      <c r="CL89" s="118">
        <v>0</v>
      </c>
      <c r="CM89" s="118">
        <v>0</v>
      </c>
      <c r="CN89" s="118">
        <v>0</v>
      </c>
      <c r="CO89" s="118">
        <v>0</v>
      </c>
      <c r="CP89" s="178">
        <v>0</v>
      </c>
    </row>
    <row r="90" spans="1:94" ht="12.75">
      <c r="A90" s="15">
        <f t="shared" si="2"/>
        <v>77</v>
      </c>
      <c r="B90" s="24" t="s">
        <v>257</v>
      </c>
      <c r="C90" s="135">
        <v>10683</v>
      </c>
      <c r="D90" s="25" t="s">
        <v>117</v>
      </c>
      <c r="E90" s="116">
        <f>MAX(O90:AX90)</f>
        <v>0</v>
      </c>
      <c r="F90" s="18" t="e">
        <f>VLOOKUP(E90,TabelaD!$A$3:$B$256,2,TRUE)</f>
        <v>#N/A</v>
      </c>
      <c r="G90" s="115">
        <f>LARGE(O90:CP90,1)</f>
        <v>564.4</v>
      </c>
      <c r="H90" s="115">
        <f>LARGE(O90:CP90,2)</f>
        <v>553</v>
      </c>
      <c r="I90" s="115">
        <f>LARGE(O90:CP90,3)</f>
        <v>0</v>
      </c>
      <c r="J90" s="115">
        <f>LARGE(O90:CP90,4)</f>
        <v>0</v>
      </c>
      <c r="K90" s="115">
        <f>LARGE(O90:CP90,5)</f>
        <v>0</v>
      </c>
      <c r="L90" s="123">
        <f>SUM(G90:K90)</f>
        <v>1117.4</v>
      </c>
      <c r="M90" s="115">
        <f>L90/5</f>
        <v>223.48000000000002</v>
      </c>
      <c r="N90" s="22"/>
      <c r="O90" s="118">
        <v>0</v>
      </c>
      <c r="P90" s="118">
        <v>0</v>
      </c>
      <c r="Q90" s="118">
        <v>0</v>
      </c>
      <c r="R90" s="118">
        <v>0</v>
      </c>
      <c r="S90" s="118">
        <v>0</v>
      </c>
      <c r="T90" s="118">
        <v>0</v>
      </c>
      <c r="U90" s="118">
        <v>0</v>
      </c>
      <c r="V90" s="118">
        <v>0</v>
      </c>
      <c r="W90" s="118">
        <v>0</v>
      </c>
      <c r="X90" s="118">
        <v>0</v>
      </c>
      <c r="Y90" s="118">
        <v>0</v>
      </c>
      <c r="Z90" s="118">
        <v>0</v>
      </c>
      <c r="AA90" s="118">
        <v>0</v>
      </c>
      <c r="AB90" s="118">
        <v>0</v>
      </c>
      <c r="AC90" s="118">
        <v>0</v>
      </c>
      <c r="AD90" s="118">
        <v>0</v>
      </c>
      <c r="AE90" s="118">
        <v>0</v>
      </c>
      <c r="AF90" s="118">
        <v>0</v>
      </c>
      <c r="AG90" s="118">
        <v>0</v>
      </c>
      <c r="AH90" s="118">
        <v>0</v>
      </c>
      <c r="AI90" s="118">
        <v>0</v>
      </c>
      <c r="AJ90" s="118">
        <v>0</v>
      </c>
      <c r="AK90" s="118">
        <v>0</v>
      </c>
      <c r="AL90" s="118">
        <v>0</v>
      </c>
      <c r="AM90" s="118">
        <v>0</v>
      </c>
      <c r="AN90" s="118">
        <v>0</v>
      </c>
      <c r="AO90" s="118">
        <v>0</v>
      </c>
      <c r="AP90" s="118">
        <v>0</v>
      </c>
      <c r="AQ90" s="118">
        <v>0</v>
      </c>
      <c r="AR90" s="118">
        <v>0</v>
      </c>
      <c r="AS90" s="118">
        <v>0</v>
      </c>
      <c r="AT90" s="118">
        <v>0</v>
      </c>
      <c r="AU90" s="118">
        <v>0</v>
      </c>
      <c r="AV90" s="118">
        <v>0</v>
      </c>
      <c r="AW90" s="118">
        <v>0</v>
      </c>
      <c r="AX90" s="118">
        <v>0</v>
      </c>
      <c r="AY90" s="118">
        <v>0</v>
      </c>
      <c r="AZ90" s="118">
        <v>0</v>
      </c>
      <c r="BA90" s="118">
        <v>0</v>
      </c>
      <c r="BB90" s="118">
        <v>0</v>
      </c>
      <c r="BC90" s="118">
        <v>0</v>
      </c>
      <c r="BD90" s="118">
        <v>0</v>
      </c>
      <c r="BE90" s="118">
        <v>0</v>
      </c>
      <c r="BF90" s="118">
        <v>0</v>
      </c>
      <c r="BG90" s="118">
        <v>0</v>
      </c>
      <c r="BH90" s="118">
        <v>0</v>
      </c>
      <c r="BI90" s="118">
        <v>0</v>
      </c>
      <c r="BJ90" s="118">
        <v>0</v>
      </c>
      <c r="BK90" s="118">
        <v>0</v>
      </c>
      <c r="BL90" s="118">
        <v>0</v>
      </c>
      <c r="BM90" s="118">
        <v>0</v>
      </c>
      <c r="BN90" s="118">
        <v>0</v>
      </c>
      <c r="BO90" s="118">
        <v>0</v>
      </c>
      <c r="BP90" s="118">
        <v>0</v>
      </c>
      <c r="BQ90" s="118">
        <v>0</v>
      </c>
      <c r="BR90" s="118">
        <v>0</v>
      </c>
      <c r="BS90" s="118">
        <v>0</v>
      </c>
      <c r="BT90" s="118">
        <v>0</v>
      </c>
      <c r="BU90" s="196">
        <v>0</v>
      </c>
      <c r="BV90" s="191">
        <v>0</v>
      </c>
      <c r="BW90" s="118">
        <v>0</v>
      </c>
      <c r="BX90" s="118">
        <v>0</v>
      </c>
      <c r="BY90" s="118">
        <v>0</v>
      </c>
      <c r="BZ90" s="118">
        <v>0</v>
      </c>
      <c r="CA90" s="118">
        <v>564.4</v>
      </c>
      <c r="CB90" s="118">
        <v>0</v>
      </c>
      <c r="CC90" s="118">
        <v>0</v>
      </c>
      <c r="CD90" s="118">
        <v>0</v>
      </c>
      <c r="CE90" s="118">
        <v>0</v>
      </c>
      <c r="CF90" s="118">
        <v>0</v>
      </c>
      <c r="CG90" s="118">
        <v>0</v>
      </c>
      <c r="CH90" s="118">
        <v>0</v>
      </c>
      <c r="CI90" s="118">
        <v>553</v>
      </c>
      <c r="CJ90" s="118">
        <v>0</v>
      </c>
      <c r="CK90" s="118">
        <v>0</v>
      </c>
      <c r="CL90" s="118">
        <v>0</v>
      </c>
      <c r="CM90" s="118">
        <v>0</v>
      </c>
      <c r="CN90" s="118">
        <v>0</v>
      </c>
      <c r="CO90" s="118">
        <v>0</v>
      </c>
      <c r="CP90" s="178">
        <v>0</v>
      </c>
    </row>
    <row r="91" spans="1:94" ht="12.75">
      <c r="A91" s="15">
        <f t="shared" si="2"/>
        <v>78</v>
      </c>
      <c r="B91" s="113" t="s">
        <v>229</v>
      </c>
      <c r="C91" s="138">
        <v>15678</v>
      </c>
      <c r="D91" s="17" t="s">
        <v>42</v>
      </c>
      <c r="E91" s="116">
        <f>MAX(O91:AX91)</f>
        <v>0</v>
      </c>
      <c r="F91" s="18" t="e">
        <f>VLOOKUP(E91,TabelaD!$A$3:$B$256,2,TRUE)</f>
        <v>#N/A</v>
      </c>
      <c r="G91" s="115">
        <f>LARGE(O91:CP91,1)</f>
        <v>557.5</v>
      </c>
      <c r="H91" s="115">
        <f>LARGE(O91:CP91,2)</f>
        <v>557.1</v>
      </c>
      <c r="I91" s="115">
        <f>LARGE(O91:CP91,3)</f>
        <v>0</v>
      </c>
      <c r="J91" s="115">
        <f>LARGE(O91:CP91,4)</f>
        <v>0</v>
      </c>
      <c r="K91" s="115">
        <f>LARGE(O91:CP91,5)</f>
        <v>0</v>
      </c>
      <c r="L91" s="123">
        <f>SUM(G91:K91)</f>
        <v>1114.6</v>
      </c>
      <c r="M91" s="115">
        <f>L91/5</f>
        <v>222.92</v>
      </c>
      <c r="N91" s="22"/>
      <c r="O91" s="118">
        <v>0</v>
      </c>
      <c r="P91" s="118">
        <v>0</v>
      </c>
      <c r="Q91" s="118">
        <v>0</v>
      </c>
      <c r="R91" s="118">
        <v>0</v>
      </c>
      <c r="S91" s="118">
        <v>0</v>
      </c>
      <c r="T91" s="118">
        <v>0</v>
      </c>
      <c r="U91" s="118">
        <v>0</v>
      </c>
      <c r="V91" s="118">
        <v>0</v>
      </c>
      <c r="W91" s="118">
        <v>0</v>
      </c>
      <c r="X91" s="118">
        <v>0</v>
      </c>
      <c r="Y91" s="118">
        <v>0</v>
      </c>
      <c r="Z91" s="118">
        <v>0</v>
      </c>
      <c r="AA91" s="118">
        <v>0</v>
      </c>
      <c r="AB91" s="118">
        <v>0</v>
      </c>
      <c r="AC91" s="118">
        <v>0</v>
      </c>
      <c r="AD91" s="118">
        <v>0</v>
      </c>
      <c r="AE91" s="118">
        <v>0</v>
      </c>
      <c r="AF91" s="118">
        <v>0</v>
      </c>
      <c r="AG91" s="118">
        <v>0</v>
      </c>
      <c r="AH91" s="118">
        <v>0</v>
      </c>
      <c r="AI91" s="118">
        <v>0</v>
      </c>
      <c r="AJ91" s="118">
        <v>0</v>
      </c>
      <c r="AK91" s="118">
        <v>0</v>
      </c>
      <c r="AL91" s="118">
        <v>0</v>
      </c>
      <c r="AM91" s="118">
        <v>0</v>
      </c>
      <c r="AN91" s="118">
        <v>0</v>
      </c>
      <c r="AO91" s="118">
        <v>0</v>
      </c>
      <c r="AP91" s="118">
        <v>0</v>
      </c>
      <c r="AQ91" s="118">
        <v>0</v>
      </c>
      <c r="AR91" s="118">
        <v>0</v>
      </c>
      <c r="AS91" s="118">
        <v>0</v>
      </c>
      <c r="AT91" s="118">
        <v>0</v>
      </c>
      <c r="AU91" s="118">
        <v>0</v>
      </c>
      <c r="AV91" s="118">
        <v>0</v>
      </c>
      <c r="AW91" s="118">
        <v>0</v>
      </c>
      <c r="AX91" s="118">
        <v>0</v>
      </c>
      <c r="AY91" s="118">
        <v>0</v>
      </c>
      <c r="AZ91" s="118">
        <v>0</v>
      </c>
      <c r="BA91" s="118">
        <v>0</v>
      </c>
      <c r="BB91" s="118">
        <v>0</v>
      </c>
      <c r="BC91" s="118">
        <v>0</v>
      </c>
      <c r="BD91" s="118">
        <v>0</v>
      </c>
      <c r="BE91" s="118">
        <v>0</v>
      </c>
      <c r="BF91" s="118">
        <v>0</v>
      </c>
      <c r="BG91" s="118">
        <v>0</v>
      </c>
      <c r="BH91" s="118">
        <v>0</v>
      </c>
      <c r="BI91" s="118">
        <v>0</v>
      </c>
      <c r="BJ91" s="118">
        <v>0</v>
      </c>
      <c r="BK91" s="118">
        <v>0</v>
      </c>
      <c r="BL91" s="118">
        <v>0</v>
      </c>
      <c r="BM91" s="118">
        <v>0</v>
      </c>
      <c r="BN91" s="118">
        <v>0</v>
      </c>
      <c r="BO91" s="118">
        <v>0</v>
      </c>
      <c r="BP91" s="118">
        <v>0</v>
      </c>
      <c r="BQ91" s="118">
        <v>0</v>
      </c>
      <c r="BR91" s="118">
        <v>0</v>
      </c>
      <c r="BS91" s="118">
        <v>0</v>
      </c>
      <c r="BT91" s="118">
        <v>0</v>
      </c>
      <c r="BU91" s="196">
        <v>0</v>
      </c>
      <c r="BV91" s="191">
        <v>0</v>
      </c>
      <c r="BW91" s="118">
        <v>0</v>
      </c>
      <c r="BX91" s="118">
        <v>0</v>
      </c>
      <c r="BY91" s="118">
        <v>0</v>
      </c>
      <c r="BZ91" s="118">
        <v>0</v>
      </c>
      <c r="CA91" s="118">
        <v>0</v>
      </c>
      <c r="CB91" s="118">
        <v>0</v>
      </c>
      <c r="CC91" s="118">
        <v>0</v>
      </c>
      <c r="CD91" s="118">
        <v>0</v>
      </c>
      <c r="CE91" s="118">
        <v>0</v>
      </c>
      <c r="CF91" s="118">
        <v>0</v>
      </c>
      <c r="CG91" s="118">
        <v>0</v>
      </c>
      <c r="CH91" s="118">
        <v>0</v>
      </c>
      <c r="CI91" s="118">
        <v>0</v>
      </c>
      <c r="CJ91" s="118">
        <v>0</v>
      </c>
      <c r="CK91" s="118">
        <v>557.1</v>
      </c>
      <c r="CL91" s="118">
        <v>0</v>
      </c>
      <c r="CM91" s="118">
        <v>0</v>
      </c>
      <c r="CN91" s="118">
        <v>0</v>
      </c>
      <c r="CO91" s="118">
        <v>557.5</v>
      </c>
      <c r="CP91" s="178">
        <v>0</v>
      </c>
    </row>
    <row r="92" spans="1:94" ht="12.75">
      <c r="A92" s="15">
        <f t="shared" si="2"/>
        <v>79</v>
      </c>
      <c r="B92" s="24" t="s">
        <v>262</v>
      </c>
      <c r="C92" s="135">
        <v>13919</v>
      </c>
      <c r="D92" s="25" t="s">
        <v>133</v>
      </c>
      <c r="E92" s="116">
        <f>MAX(O92:AX92)</f>
        <v>0</v>
      </c>
      <c r="F92" s="18" t="e">
        <f>VLOOKUP(E92,TabelaD!$A$3:$B$256,2,TRUE)</f>
        <v>#N/A</v>
      </c>
      <c r="G92" s="115">
        <f>LARGE(O92:CP92,1)</f>
        <v>562.6</v>
      </c>
      <c r="H92" s="115">
        <f>LARGE(O92:CP92,2)</f>
        <v>547.1</v>
      </c>
      <c r="I92" s="115">
        <f>LARGE(O92:CP92,3)</f>
        <v>0</v>
      </c>
      <c r="J92" s="115">
        <f>LARGE(O92:CP92,4)</f>
        <v>0</v>
      </c>
      <c r="K92" s="115">
        <f>LARGE(O92:CP92,5)</f>
        <v>0</v>
      </c>
      <c r="L92" s="123">
        <f>SUM(G92:K92)</f>
        <v>1109.7</v>
      </c>
      <c r="M92" s="115">
        <f>L92/5</f>
        <v>221.94</v>
      </c>
      <c r="N92" s="22"/>
      <c r="O92" s="118">
        <v>0</v>
      </c>
      <c r="P92" s="118">
        <v>0</v>
      </c>
      <c r="Q92" s="118">
        <v>0</v>
      </c>
      <c r="R92" s="118">
        <v>0</v>
      </c>
      <c r="S92" s="118">
        <v>0</v>
      </c>
      <c r="T92" s="118">
        <v>0</v>
      </c>
      <c r="U92" s="118">
        <v>0</v>
      </c>
      <c r="V92" s="118">
        <v>0</v>
      </c>
      <c r="W92" s="118">
        <v>0</v>
      </c>
      <c r="X92" s="118">
        <v>0</v>
      </c>
      <c r="Y92" s="118">
        <v>0</v>
      </c>
      <c r="Z92" s="118">
        <v>0</v>
      </c>
      <c r="AA92" s="118">
        <v>0</v>
      </c>
      <c r="AB92" s="118">
        <v>0</v>
      </c>
      <c r="AC92" s="118">
        <v>0</v>
      </c>
      <c r="AD92" s="118">
        <v>0</v>
      </c>
      <c r="AE92" s="118">
        <v>0</v>
      </c>
      <c r="AF92" s="118">
        <v>0</v>
      </c>
      <c r="AG92" s="118">
        <v>0</v>
      </c>
      <c r="AH92" s="118">
        <v>0</v>
      </c>
      <c r="AI92" s="118">
        <v>0</v>
      </c>
      <c r="AJ92" s="118">
        <v>0</v>
      </c>
      <c r="AK92" s="118">
        <v>0</v>
      </c>
      <c r="AL92" s="118">
        <v>0</v>
      </c>
      <c r="AM92" s="118">
        <v>0</v>
      </c>
      <c r="AN92" s="118">
        <v>0</v>
      </c>
      <c r="AO92" s="118">
        <v>0</v>
      </c>
      <c r="AP92" s="118">
        <v>0</v>
      </c>
      <c r="AQ92" s="118">
        <v>0</v>
      </c>
      <c r="AR92" s="118">
        <v>0</v>
      </c>
      <c r="AS92" s="118">
        <v>0</v>
      </c>
      <c r="AT92" s="118">
        <v>0</v>
      </c>
      <c r="AU92" s="118">
        <v>0</v>
      </c>
      <c r="AV92" s="118">
        <v>0</v>
      </c>
      <c r="AW92" s="118">
        <v>0</v>
      </c>
      <c r="AX92" s="118">
        <v>0</v>
      </c>
      <c r="AY92" s="118">
        <v>0</v>
      </c>
      <c r="AZ92" s="118">
        <v>0</v>
      </c>
      <c r="BA92" s="118">
        <v>0</v>
      </c>
      <c r="BB92" s="118">
        <v>0</v>
      </c>
      <c r="BC92" s="118">
        <v>0</v>
      </c>
      <c r="BD92" s="118">
        <v>0</v>
      </c>
      <c r="BE92" s="118">
        <v>0</v>
      </c>
      <c r="BF92" s="118">
        <v>0</v>
      </c>
      <c r="BG92" s="118">
        <v>0</v>
      </c>
      <c r="BH92" s="118">
        <v>0</v>
      </c>
      <c r="BI92" s="118">
        <v>0</v>
      </c>
      <c r="BJ92" s="118">
        <v>0</v>
      </c>
      <c r="BK92" s="118">
        <v>0</v>
      </c>
      <c r="BL92" s="118">
        <v>0</v>
      </c>
      <c r="BM92" s="118">
        <v>0</v>
      </c>
      <c r="BN92" s="118">
        <v>0</v>
      </c>
      <c r="BO92" s="118">
        <v>0</v>
      </c>
      <c r="BP92" s="118">
        <v>0</v>
      </c>
      <c r="BQ92" s="118">
        <v>0</v>
      </c>
      <c r="BR92" s="118">
        <v>0</v>
      </c>
      <c r="BS92" s="118">
        <v>0</v>
      </c>
      <c r="BT92" s="118">
        <v>0</v>
      </c>
      <c r="BU92" s="196">
        <v>0</v>
      </c>
      <c r="BV92" s="191">
        <v>0</v>
      </c>
      <c r="BW92" s="118">
        <v>0</v>
      </c>
      <c r="BX92" s="118">
        <v>0</v>
      </c>
      <c r="BY92" s="118">
        <v>0</v>
      </c>
      <c r="BZ92" s="118">
        <v>0</v>
      </c>
      <c r="CA92" s="118">
        <v>547.1</v>
      </c>
      <c r="CB92" s="118">
        <v>0</v>
      </c>
      <c r="CC92" s="118">
        <v>0</v>
      </c>
      <c r="CD92" s="118">
        <v>0</v>
      </c>
      <c r="CE92" s="118">
        <v>0</v>
      </c>
      <c r="CF92" s="118">
        <v>0</v>
      </c>
      <c r="CG92" s="118">
        <v>0</v>
      </c>
      <c r="CH92" s="118">
        <v>0</v>
      </c>
      <c r="CI92" s="118">
        <v>0</v>
      </c>
      <c r="CJ92" s="118">
        <v>0</v>
      </c>
      <c r="CK92" s="118">
        <v>0</v>
      </c>
      <c r="CL92" s="118">
        <v>0</v>
      </c>
      <c r="CM92" s="118">
        <v>562.6</v>
      </c>
      <c r="CN92" s="118">
        <v>0</v>
      </c>
      <c r="CO92" s="118">
        <v>0</v>
      </c>
      <c r="CP92" s="178">
        <v>0</v>
      </c>
    </row>
    <row r="93" spans="1:94" ht="12.75">
      <c r="A93" s="15">
        <f t="shared" si="2"/>
        <v>80</v>
      </c>
      <c r="B93" s="24" t="s">
        <v>263</v>
      </c>
      <c r="C93" s="135">
        <v>13926</v>
      </c>
      <c r="D93" s="25" t="s">
        <v>133</v>
      </c>
      <c r="E93" s="116">
        <f>MAX(O93:AX93)</f>
        <v>0</v>
      </c>
      <c r="F93" s="18" t="e">
        <f>VLOOKUP(E93,TabelaD!$A$3:$B$256,2,TRUE)</f>
        <v>#N/A</v>
      </c>
      <c r="G93" s="115">
        <f>LARGE(O93:CP93,1)</f>
        <v>544.6</v>
      </c>
      <c r="H93" s="115">
        <f>LARGE(O93:CP93,2)</f>
        <v>542.2</v>
      </c>
      <c r="I93" s="115">
        <f>LARGE(O93:CP93,3)</f>
        <v>0</v>
      </c>
      <c r="J93" s="115">
        <f>LARGE(O93:CP93,4)</f>
        <v>0</v>
      </c>
      <c r="K93" s="115">
        <f>LARGE(O93:CP93,5)</f>
        <v>0</v>
      </c>
      <c r="L93" s="123">
        <f>SUM(G93:K93)</f>
        <v>1086.8000000000002</v>
      </c>
      <c r="M93" s="115">
        <f>L93/5</f>
        <v>217.36000000000004</v>
      </c>
      <c r="N93" s="22"/>
      <c r="O93" s="118">
        <v>0</v>
      </c>
      <c r="P93" s="118">
        <v>0</v>
      </c>
      <c r="Q93" s="118">
        <v>0</v>
      </c>
      <c r="R93" s="118">
        <v>0</v>
      </c>
      <c r="S93" s="118">
        <v>0</v>
      </c>
      <c r="T93" s="118">
        <v>0</v>
      </c>
      <c r="U93" s="118">
        <v>0</v>
      </c>
      <c r="V93" s="118">
        <v>0</v>
      </c>
      <c r="W93" s="118">
        <v>0</v>
      </c>
      <c r="X93" s="118">
        <v>0</v>
      </c>
      <c r="Y93" s="118">
        <v>0</v>
      </c>
      <c r="Z93" s="118">
        <v>0</v>
      </c>
      <c r="AA93" s="118">
        <v>0</v>
      </c>
      <c r="AB93" s="118">
        <v>0</v>
      </c>
      <c r="AC93" s="118">
        <v>0</v>
      </c>
      <c r="AD93" s="118">
        <v>0</v>
      </c>
      <c r="AE93" s="118">
        <v>0</v>
      </c>
      <c r="AF93" s="118">
        <v>0</v>
      </c>
      <c r="AG93" s="118">
        <v>0</v>
      </c>
      <c r="AH93" s="118">
        <v>0</v>
      </c>
      <c r="AI93" s="118">
        <v>0</v>
      </c>
      <c r="AJ93" s="118">
        <v>0</v>
      </c>
      <c r="AK93" s="118">
        <v>0</v>
      </c>
      <c r="AL93" s="118">
        <v>0</v>
      </c>
      <c r="AM93" s="118">
        <v>0</v>
      </c>
      <c r="AN93" s="118">
        <v>0</v>
      </c>
      <c r="AO93" s="118">
        <v>0</v>
      </c>
      <c r="AP93" s="118">
        <v>0</v>
      </c>
      <c r="AQ93" s="118">
        <v>0</v>
      </c>
      <c r="AR93" s="118">
        <v>0</v>
      </c>
      <c r="AS93" s="118">
        <v>0</v>
      </c>
      <c r="AT93" s="118">
        <v>0</v>
      </c>
      <c r="AU93" s="118">
        <v>0</v>
      </c>
      <c r="AV93" s="118">
        <v>0</v>
      </c>
      <c r="AW93" s="118">
        <v>0</v>
      </c>
      <c r="AX93" s="118">
        <v>0</v>
      </c>
      <c r="AY93" s="118">
        <v>0</v>
      </c>
      <c r="AZ93" s="118">
        <v>0</v>
      </c>
      <c r="BA93" s="118">
        <v>0</v>
      </c>
      <c r="BB93" s="118">
        <v>0</v>
      </c>
      <c r="BC93" s="118">
        <v>0</v>
      </c>
      <c r="BD93" s="118">
        <v>0</v>
      </c>
      <c r="BE93" s="118">
        <v>0</v>
      </c>
      <c r="BF93" s="118">
        <v>0</v>
      </c>
      <c r="BG93" s="118">
        <v>0</v>
      </c>
      <c r="BH93" s="118">
        <v>0</v>
      </c>
      <c r="BI93" s="118">
        <v>0</v>
      </c>
      <c r="BJ93" s="118">
        <v>0</v>
      </c>
      <c r="BK93" s="118">
        <v>0</v>
      </c>
      <c r="BL93" s="118">
        <v>0</v>
      </c>
      <c r="BM93" s="118">
        <v>0</v>
      </c>
      <c r="BN93" s="118">
        <v>0</v>
      </c>
      <c r="BO93" s="118">
        <v>0</v>
      </c>
      <c r="BP93" s="118">
        <v>0</v>
      </c>
      <c r="BQ93" s="118">
        <v>0</v>
      </c>
      <c r="BR93" s="118">
        <v>0</v>
      </c>
      <c r="BS93" s="118">
        <v>0</v>
      </c>
      <c r="BT93" s="118">
        <v>0</v>
      </c>
      <c r="BU93" s="196">
        <v>0</v>
      </c>
      <c r="BV93" s="191">
        <v>0</v>
      </c>
      <c r="BW93" s="118">
        <v>0</v>
      </c>
      <c r="BX93" s="118">
        <v>0</v>
      </c>
      <c r="BY93" s="118">
        <v>0</v>
      </c>
      <c r="BZ93" s="118">
        <v>0</v>
      </c>
      <c r="CA93" s="118">
        <v>544.6</v>
      </c>
      <c r="CB93" s="118">
        <v>0</v>
      </c>
      <c r="CC93" s="118">
        <v>0</v>
      </c>
      <c r="CD93" s="118">
        <v>0</v>
      </c>
      <c r="CE93" s="118">
        <v>0</v>
      </c>
      <c r="CF93" s="118">
        <v>0</v>
      </c>
      <c r="CG93" s="118">
        <v>0</v>
      </c>
      <c r="CH93" s="118">
        <v>0</v>
      </c>
      <c r="CI93" s="118">
        <v>0</v>
      </c>
      <c r="CJ93" s="118">
        <v>0</v>
      </c>
      <c r="CK93" s="118">
        <v>0</v>
      </c>
      <c r="CL93" s="118">
        <v>0</v>
      </c>
      <c r="CM93" s="118">
        <v>542.2</v>
      </c>
      <c r="CN93" s="118">
        <v>0</v>
      </c>
      <c r="CO93" s="118">
        <v>0</v>
      </c>
      <c r="CP93" s="178">
        <v>0</v>
      </c>
    </row>
    <row r="94" spans="1:94" ht="12.75">
      <c r="A94" s="15">
        <f t="shared" si="2"/>
        <v>81</v>
      </c>
      <c r="B94" s="24" t="s">
        <v>134</v>
      </c>
      <c r="C94" s="135">
        <v>13918</v>
      </c>
      <c r="D94" s="25" t="s">
        <v>133</v>
      </c>
      <c r="E94" s="116">
        <f>MAX(O94:AX94)</f>
        <v>0</v>
      </c>
      <c r="F94" s="18" t="e">
        <f>VLOOKUP(E94,TabelaD!$A$3:$B$256,2,TRUE)</f>
        <v>#N/A</v>
      </c>
      <c r="G94" s="115">
        <f>LARGE(O94:CP94,1)</f>
        <v>542.8</v>
      </c>
      <c r="H94" s="115">
        <f>LARGE(O94:CP94,2)</f>
        <v>511.2</v>
      </c>
      <c r="I94" s="115">
        <f>LARGE(O94:CP94,3)</f>
        <v>0</v>
      </c>
      <c r="J94" s="115">
        <f>LARGE(O94:CP94,4)</f>
        <v>0</v>
      </c>
      <c r="K94" s="115">
        <f>LARGE(O94:CP94,5)</f>
        <v>0</v>
      </c>
      <c r="L94" s="123">
        <f>SUM(G94:K94)</f>
        <v>1054</v>
      </c>
      <c r="M94" s="115">
        <f>L94/5</f>
        <v>210.8</v>
      </c>
      <c r="N94" s="22"/>
      <c r="O94" s="118">
        <v>0</v>
      </c>
      <c r="P94" s="118">
        <v>0</v>
      </c>
      <c r="Q94" s="118">
        <v>0</v>
      </c>
      <c r="R94" s="118">
        <v>0</v>
      </c>
      <c r="S94" s="118">
        <v>0</v>
      </c>
      <c r="T94" s="118">
        <v>0</v>
      </c>
      <c r="U94" s="118">
        <v>0</v>
      </c>
      <c r="V94" s="118">
        <v>0</v>
      </c>
      <c r="W94" s="118">
        <v>0</v>
      </c>
      <c r="X94" s="118">
        <v>0</v>
      </c>
      <c r="Y94" s="118">
        <v>0</v>
      </c>
      <c r="Z94" s="118">
        <v>0</v>
      </c>
      <c r="AA94" s="118">
        <v>0</v>
      </c>
      <c r="AB94" s="118">
        <v>0</v>
      </c>
      <c r="AC94" s="118">
        <v>0</v>
      </c>
      <c r="AD94" s="118">
        <v>0</v>
      </c>
      <c r="AE94" s="118">
        <v>0</v>
      </c>
      <c r="AF94" s="118">
        <v>0</v>
      </c>
      <c r="AG94" s="118">
        <v>0</v>
      </c>
      <c r="AH94" s="118">
        <v>0</v>
      </c>
      <c r="AI94" s="118">
        <v>0</v>
      </c>
      <c r="AJ94" s="118">
        <v>0</v>
      </c>
      <c r="AK94" s="118">
        <v>0</v>
      </c>
      <c r="AL94" s="118">
        <v>0</v>
      </c>
      <c r="AM94" s="118">
        <v>0</v>
      </c>
      <c r="AN94" s="118">
        <v>0</v>
      </c>
      <c r="AO94" s="118">
        <v>0</v>
      </c>
      <c r="AP94" s="118">
        <v>0</v>
      </c>
      <c r="AQ94" s="118">
        <v>0</v>
      </c>
      <c r="AR94" s="118">
        <v>0</v>
      </c>
      <c r="AS94" s="118">
        <v>0</v>
      </c>
      <c r="AT94" s="118">
        <v>0</v>
      </c>
      <c r="AU94" s="118">
        <v>0</v>
      </c>
      <c r="AV94" s="118">
        <v>0</v>
      </c>
      <c r="AW94" s="118">
        <v>0</v>
      </c>
      <c r="AX94" s="118">
        <v>0</v>
      </c>
      <c r="AY94" s="118">
        <v>0</v>
      </c>
      <c r="AZ94" s="118">
        <v>0</v>
      </c>
      <c r="BA94" s="118">
        <v>0</v>
      </c>
      <c r="BB94" s="118">
        <v>0</v>
      </c>
      <c r="BC94" s="118">
        <v>0</v>
      </c>
      <c r="BD94" s="118">
        <v>0</v>
      </c>
      <c r="BE94" s="118">
        <v>0</v>
      </c>
      <c r="BF94" s="118">
        <v>0</v>
      </c>
      <c r="BG94" s="118">
        <v>0</v>
      </c>
      <c r="BH94" s="118">
        <v>0</v>
      </c>
      <c r="BI94" s="118">
        <v>0</v>
      </c>
      <c r="BJ94" s="118">
        <v>0</v>
      </c>
      <c r="BK94" s="118">
        <v>0</v>
      </c>
      <c r="BL94" s="118">
        <v>0</v>
      </c>
      <c r="BM94" s="118">
        <v>0</v>
      </c>
      <c r="BN94" s="118">
        <v>0</v>
      </c>
      <c r="BO94" s="118">
        <v>0</v>
      </c>
      <c r="BP94" s="118">
        <v>0</v>
      </c>
      <c r="BQ94" s="118">
        <v>0</v>
      </c>
      <c r="BR94" s="118">
        <v>0</v>
      </c>
      <c r="BS94" s="118">
        <v>0</v>
      </c>
      <c r="BT94" s="118">
        <v>0</v>
      </c>
      <c r="BU94" s="196">
        <v>0</v>
      </c>
      <c r="BV94" s="191">
        <v>0</v>
      </c>
      <c r="BW94" s="118">
        <v>0</v>
      </c>
      <c r="BX94" s="118">
        <v>0</v>
      </c>
      <c r="BY94" s="118">
        <v>0</v>
      </c>
      <c r="BZ94" s="118">
        <v>0</v>
      </c>
      <c r="CA94" s="118">
        <v>542.8</v>
      </c>
      <c r="CB94" s="118">
        <v>0</v>
      </c>
      <c r="CC94" s="118">
        <v>0</v>
      </c>
      <c r="CD94" s="118">
        <v>0</v>
      </c>
      <c r="CE94" s="118">
        <v>0</v>
      </c>
      <c r="CF94" s="118">
        <v>0</v>
      </c>
      <c r="CG94" s="118">
        <v>0</v>
      </c>
      <c r="CH94" s="118">
        <v>0</v>
      </c>
      <c r="CI94" s="118">
        <v>0</v>
      </c>
      <c r="CJ94" s="118">
        <v>0</v>
      </c>
      <c r="CK94" s="118">
        <v>0</v>
      </c>
      <c r="CL94" s="118">
        <v>0</v>
      </c>
      <c r="CM94" s="118">
        <v>511.2</v>
      </c>
      <c r="CN94" s="118">
        <v>0</v>
      </c>
      <c r="CO94" s="118">
        <v>0</v>
      </c>
      <c r="CP94" s="178">
        <v>0</v>
      </c>
    </row>
    <row r="95" spans="1:94" ht="12.75">
      <c r="A95" s="15">
        <f t="shared" si="2"/>
        <v>82</v>
      </c>
      <c r="B95" s="24" t="s">
        <v>204</v>
      </c>
      <c r="C95" s="137">
        <v>15308</v>
      </c>
      <c r="D95" s="59" t="s">
        <v>27</v>
      </c>
      <c r="E95" s="116">
        <f>MAX(O95:AX95)</f>
        <v>0</v>
      </c>
      <c r="F95" s="18" t="e">
        <f>VLOOKUP(E95,TabelaD!$A$3:$B$256,2,TRUE)</f>
        <v>#N/A</v>
      </c>
      <c r="G95" s="115">
        <f>LARGE(O95:CP95,1)</f>
        <v>530.1</v>
      </c>
      <c r="H95" s="115">
        <f>LARGE(O95:CP95,2)</f>
        <v>500</v>
      </c>
      <c r="I95" s="115">
        <f>LARGE(O95:CP95,3)</f>
        <v>0</v>
      </c>
      <c r="J95" s="115">
        <f>LARGE(O95:CP95,4)</f>
        <v>0</v>
      </c>
      <c r="K95" s="115">
        <f>LARGE(O95:CP95,5)</f>
        <v>0</v>
      </c>
      <c r="L95" s="123">
        <f>SUM(G95:K95)</f>
        <v>1030.1</v>
      </c>
      <c r="M95" s="115">
        <f>L95/5</f>
        <v>206.01999999999998</v>
      </c>
      <c r="O95" s="118">
        <v>0</v>
      </c>
      <c r="P95" s="118">
        <v>0</v>
      </c>
      <c r="Q95" s="118">
        <v>0</v>
      </c>
      <c r="R95" s="118">
        <v>0</v>
      </c>
      <c r="S95" s="118">
        <v>0</v>
      </c>
      <c r="T95" s="118">
        <v>0</v>
      </c>
      <c r="U95" s="118">
        <v>0</v>
      </c>
      <c r="V95" s="118">
        <v>0</v>
      </c>
      <c r="W95" s="118">
        <v>0</v>
      </c>
      <c r="X95" s="118">
        <v>0</v>
      </c>
      <c r="Y95" s="118">
        <v>0</v>
      </c>
      <c r="Z95" s="118">
        <v>0</v>
      </c>
      <c r="AA95" s="118">
        <v>0</v>
      </c>
      <c r="AB95" s="118">
        <v>0</v>
      </c>
      <c r="AC95" s="118">
        <v>0</v>
      </c>
      <c r="AD95" s="118">
        <v>0</v>
      </c>
      <c r="AE95" s="118">
        <v>0</v>
      </c>
      <c r="AF95" s="118">
        <v>0</v>
      </c>
      <c r="AG95" s="118">
        <v>0</v>
      </c>
      <c r="AH95" s="118">
        <v>0</v>
      </c>
      <c r="AI95" s="118">
        <v>0</v>
      </c>
      <c r="AJ95" s="118">
        <v>0</v>
      </c>
      <c r="AK95" s="118">
        <v>0</v>
      </c>
      <c r="AL95" s="118">
        <v>0</v>
      </c>
      <c r="AM95" s="118">
        <v>0</v>
      </c>
      <c r="AN95" s="118">
        <v>0</v>
      </c>
      <c r="AO95" s="118">
        <v>0</v>
      </c>
      <c r="AP95" s="118">
        <v>0</v>
      </c>
      <c r="AQ95" s="118">
        <v>0</v>
      </c>
      <c r="AR95" s="118">
        <v>0</v>
      </c>
      <c r="AS95" s="118">
        <v>0</v>
      </c>
      <c r="AT95" s="118">
        <v>0</v>
      </c>
      <c r="AU95" s="118">
        <v>0</v>
      </c>
      <c r="AV95" s="118">
        <v>0</v>
      </c>
      <c r="AW95" s="118">
        <v>0</v>
      </c>
      <c r="AX95" s="118">
        <v>0</v>
      </c>
      <c r="AY95" s="118">
        <v>0</v>
      </c>
      <c r="AZ95" s="118">
        <v>0</v>
      </c>
      <c r="BA95" s="118">
        <v>0</v>
      </c>
      <c r="BB95" s="118">
        <v>0</v>
      </c>
      <c r="BC95" s="118">
        <v>0</v>
      </c>
      <c r="BD95" s="118">
        <v>0</v>
      </c>
      <c r="BE95" s="118">
        <v>0</v>
      </c>
      <c r="BF95" s="118">
        <v>0</v>
      </c>
      <c r="BG95" s="118">
        <v>0</v>
      </c>
      <c r="BH95" s="118">
        <v>0</v>
      </c>
      <c r="BI95" s="118">
        <v>0</v>
      </c>
      <c r="BJ95" s="118">
        <v>0</v>
      </c>
      <c r="BK95" s="118">
        <v>0</v>
      </c>
      <c r="BL95" s="118">
        <v>0</v>
      </c>
      <c r="BM95" s="118">
        <v>0</v>
      </c>
      <c r="BN95" s="118">
        <v>0</v>
      </c>
      <c r="BO95" s="118">
        <v>0</v>
      </c>
      <c r="BP95" s="118">
        <v>0</v>
      </c>
      <c r="BQ95" s="118">
        <v>0</v>
      </c>
      <c r="BR95" s="118">
        <v>0</v>
      </c>
      <c r="BS95" s="118">
        <v>0</v>
      </c>
      <c r="BT95" s="118">
        <v>0</v>
      </c>
      <c r="BU95" s="196">
        <v>0</v>
      </c>
      <c r="BV95" s="191">
        <v>0</v>
      </c>
      <c r="BW95" s="118">
        <v>0</v>
      </c>
      <c r="BX95" s="118">
        <v>0</v>
      </c>
      <c r="BY95" s="118">
        <v>0</v>
      </c>
      <c r="BZ95" s="118">
        <v>0</v>
      </c>
      <c r="CA95" s="118">
        <v>0</v>
      </c>
      <c r="CB95" s="118">
        <v>0</v>
      </c>
      <c r="CC95" s="118">
        <v>0</v>
      </c>
      <c r="CD95" s="118">
        <v>0</v>
      </c>
      <c r="CE95" s="118">
        <v>500</v>
      </c>
      <c r="CF95" s="118">
        <v>0</v>
      </c>
      <c r="CG95" s="118">
        <v>0</v>
      </c>
      <c r="CH95" s="118">
        <v>0</v>
      </c>
      <c r="CI95" s="118">
        <v>0</v>
      </c>
      <c r="CJ95" s="118">
        <v>0</v>
      </c>
      <c r="CK95" s="118">
        <v>0</v>
      </c>
      <c r="CL95" s="118">
        <v>0</v>
      </c>
      <c r="CM95" s="118">
        <v>530.1</v>
      </c>
      <c r="CN95" s="118">
        <v>0</v>
      </c>
      <c r="CO95" s="118">
        <v>0</v>
      </c>
      <c r="CP95" s="178">
        <v>0</v>
      </c>
    </row>
    <row r="96" spans="1:94" ht="12.75">
      <c r="A96" s="15">
        <f t="shared" si="2"/>
        <v>83</v>
      </c>
      <c r="B96" s="27" t="s">
        <v>222</v>
      </c>
      <c r="C96" s="139">
        <v>15660</v>
      </c>
      <c r="D96" s="28" t="s">
        <v>140</v>
      </c>
      <c r="E96" s="116">
        <f>MAX(O96:AX96)</f>
        <v>534.1</v>
      </c>
      <c r="F96" s="18" t="str">
        <f>VLOOKUP(E96,TabelaD!$A$3:$B$256,2,TRUE)</f>
        <v>Não</v>
      </c>
      <c r="G96" s="115">
        <f>LARGE(O96:CP96,1)</f>
        <v>534.1</v>
      </c>
      <c r="H96" s="115">
        <f>LARGE(O96:CP96,2)</f>
        <v>495.9</v>
      </c>
      <c r="I96" s="115">
        <f>LARGE(O96:CP96,3)</f>
        <v>0</v>
      </c>
      <c r="J96" s="115">
        <f>LARGE(O96:CP96,4)</f>
        <v>0</v>
      </c>
      <c r="K96" s="115">
        <f>LARGE(O96:CP96,5)</f>
        <v>0</v>
      </c>
      <c r="L96" s="123">
        <f>SUM(G96:K96)</f>
        <v>1030</v>
      </c>
      <c r="M96" s="115">
        <f>L96/5</f>
        <v>206</v>
      </c>
      <c r="N96" s="22"/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>
        <v>0</v>
      </c>
      <c r="V96" s="118">
        <v>0</v>
      </c>
      <c r="W96" s="118">
        <v>0</v>
      </c>
      <c r="X96" s="118">
        <v>0</v>
      </c>
      <c r="Y96" s="118">
        <v>534.1</v>
      </c>
      <c r="Z96" s="118">
        <v>0</v>
      </c>
      <c r="AA96" s="118">
        <v>0</v>
      </c>
      <c r="AB96" s="118">
        <v>0</v>
      </c>
      <c r="AC96" s="118">
        <v>0</v>
      </c>
      <c r="AD96" s="118">
        <v>0</v>
      </c>
      <c r="AE96" s="118">
        <v>0</v>
      </c>
      <c r="AF96" s="118">
        <v>0</v>
      </c>
      <c r="AG96" s="118">
        <v>0</v>
      </c>
      <c r="AH96" s="118">
        <v>0</v>
      </c>
      <c r="AI96" s="118">
        <v>0</v>
      </c>
      <c r="AJ96" s="118">
        <v>0</v>
      </c>
      <c r="AK96" s="118">
        <v>0</v>
      </c>
      <c r="AL96" s="118">
        <v>0</v>
      </c>
      <c r="AM96" s="118">
        <v>0</v>
      </c>
      <c r="AN96" s="118">
        <v>0</v>
      </c>
      <c r="AO96" s="118">
        <v>0</v>
      </c>
      <c r="AP96" s="118">
        <v>0</v>
      </c>
      <c r="AQ96" s="118">
        <v>0</v>
      </c>
      <c r="AR96" s="118">
        <v>0</v>
      </c>
      <c r="AS96" s="118">
        <v>0</v>
      </c>
      <c r="AT96" s="118">
        <v>0</v>
      </c>
      <c r="AU96" s="118">
        <v>0</v>
      </c>
      <c r="AV96" s="118">
        <v>0</v>
      </c>
      <c r="AW96" s="118">
        <v>0</v>
      </c>
      <c r="AX96" s="118">
        <v>495.9</v>
      </c>
      <c r="AY96" s="118">
        <v>0</v>
      </c>
      <c r="AZ96" s="118">
        <v>0</v>
      </c>
      <c r="BA96" s="118">
        <v>0</v>
      </c>
      <c r="BB96" s="118">
        <v>0</v>
      </c>
      <c r="BC96" s="118">
        <v>0</v>
      </c>
      <c r="BD96" s="118">
        <v>0</v>
      </c>
      <c r="BE96" s="118">
        <v>0</v>
      </c>
      <c r="BF96" s="118">
        <v>0</v>
      </c>
      <c r="BG96" s="118">
        <v>0</v>
      </c>
      <c r="BH96" s="118">
        <v>0</v>
      </c>
      <c r="BI96" s="118">
        <v>0</v>
      </c>
      <c r="BJ96" s="118">
        <v>0</v>
      </c>
      <c r="BK96" s="118">
        <v>0</v>
      </c>
      <c r="BL96" s="118">
        <v>0</v>
      </c>
      <c r="BM96" s="118">
        <v>0</v>
      </c>
      <c r="BN96" s="118">
        <v>0</v>
      </c>
      <c r="BO96" s="118">
        <v>0</v>
      </c>
      <c r="BP96" s="118">
        <v>0</v>
      </c>
      <c r="BQ96" s="118">
        <v>0</v>
      </c>
      <c r="BR96" s="118">
        <v>0</v>
      </c>
      <c r="BS96" s="118">
        <v>0</v>
      </c>
      <c r="BT96" s="118">
        <v>0</v>
      </c>
      <c r="BU96" s="196">
        <v>0</v>
      </c>
      <c r="BV96" s="191">
        <v>0</v>
      </c>
      <c r="BW96" s="118">
        <v>0</v>
      </c>
      <c r="BX96" s="118">
        <v>0</v>
      </c>
      <c r="BY96" s="118">
        <v>0</v>
      </c>
      <c r="BZ96" s="118">
        <v>0</v>
      </c>
      <c r="CA96" s="118">
        <v>0</v>
      </c>
      <c r="CB96" s="118">
        <v>0</v>
      </c>
      <c r="CC96" s="118">
        <v>0</v>
      </c>
      <c r="CD96" s="118">
        <v>0</v>
      </c>
      <c r="CE96" s="118">
        <v>0</v>
      </c>
      <c r="CF96" s="118">
        <v>0</v>
      </c>
      <c r="CG96" s="118">
        <v>0</v>
      </c>
      <c r="CH96" s="118">
        <v>0</v>
      </c>
      <c r="CI96" s="118">
        <v>0</v>
      </c>
      <c r="CJ96" s="118">
        <v>0</v>
      </c>
      <c r="CK96" s="118">
        <v>0</v>
      </c>
      <c r="CL96" s="118">
        <v>0</v>
      </c>
      <c r="CM96" s="118">
        <v>0</v>
      </c>
      <c r="CN96" s="118">
        <v>0</v>
      </c>
      <c r="CO96" s="118">
        <v>0</v>
      </c>
      <c r="CP96" s="178">
        <v>0</v>
      </c>
    </row>
    <row r="97" spans="1:94" ht="12.75">
      <c r="A97" s="15">
        <f t="shared" si="2"/>
        <v>84</v>
      </c>
      <c r="B97" s="24" t="s">
        <v>235</v>
      </c>
      <c r="C97" s="135">
        <v>15608</v>
      </c>
      <c r="D97" s="25" t="s">
        <v>39</v>
      </c>
      <c r="E97" s="116">
        <f>MAX(O97:AX97)</f>
        <v>495.3</v>
      </c>
      <c r="F97" s="18" t="str">
        <f>VLOOKUP(E97,TabelaD!$A$3:$B$256,2,TRUE)</f>
        <v>Não</v>
      </c>
      <c r="G97" s="115">
        <f>LARGE(O97:CP97,1)</f>
        <v>499.9</v>
      </c>
      <c r="H97" s="115">
        <f>LARGE(O97:CP97,2)</f>
        <v>495.3</v>
      </c>
      <c r="I97" s="115">
        <f>LARGE(O97:CP97,3)</f>
        <v>0</v>
      </c>
      <c r="J97" s="115">
        <f>LARGE(O97:CP97,4)</f>
        <v>0</v>
      </c>
      <c r="K97" s="115">
        <f>LARGE(O97:CP97,5)</f>
        <v>0</v>
      </c>
      <c r="L97" s="123">
        <f>SUM(G97:K97)</f>
        <v>995.2</v>
      </c>
      <c r="M97" s="115">
        <f>L97/5</f>
        <v>199.04000000000002</v>
      </c>
      <c r="N97" s="22"/>
      <c r="O97" s="118">
        <v>0</v>
      </c>
      <c r="P97" s="118">
        <v>0</v>
      </c>
      <c r="Q97" s="118">
        <v>0</v>
      </c>
      <c r="R97" s="118">
        <v>0</v>
      </c>
      <c r="S97" s="118">
        <v>0</v>
      </c>
      <c r="T97" s="118">
        <v>0</v>
      </c>
      <c r="U97" s="118">
        <v>0</v>
      </c>
      <c r="V97" s="118">
        <v>0</v>
      </c>
      <c r="W97" s="118">
        <v>0</v>
      </c>
      <c r="X97" s="118">
        <v>0</v>
      </c>
      <c r="Y97" s="118">
        <v>0</v>
      </c>
      <c r="Z97" s="118">
        <v>0</v>
      </c>
      <c r="AA97" s="118">
        <v>0</v>
      </c>
      <c r="AB97" s="118">
        <v>0</v>
      </c>
      <c r="AC97" s="118">
        <v>0</v>
      </c>
      <c r="AD97" s="118">
        <v>0</v>
      </c>
      <c r="AE97" s="118">
        <v>495.3</v>
      </c>
      <c r="AF97" s="118">
        <v>0</v>
      </c>
      <c r="AG97" s="118">
        <v>0</v>
      </c>
      <c r="AH97" s="118">
        <v>0</v>
      </c>
      <c r="AI97" s="118">
        <v>0</v>
      </c>
      <c r="AJ97" s="118">
        <v>0</v>
      </c>
      <c r="AK97" s="118">
        <v>0</v>
      </c>
      <c r="AL97" s="118">
        <v>0</v>
      </c>
      <c r="AM97" s="118">
        <v>0</v>
      </c>
      <c r="AN97" s="118">
        <v>0</v>
      </c>
      <c r="AO97" s="118">
        <v>0</v>
      </c>
      <c r="AP97" s="118">
        <v>0</v>
      </c>
      <c r="AQ97" s="118">
        <v>0</v>
      </c>
      <c r="AR97" s="118">
        <v>0</v>
      </c>
      <c r="AS97" s="118">
        <v>0</v>
      </c>
      <c r="AT97" s="118">
        <v>0</v>
      </c>
      <c r="AU97" s="118">
        <v>0</v>
      </c>
      <c r="AV97" s="118">
        <v>0</v>
      </c>
      <c r="AW97" s="118">
        <v>0</v>
      </c>
      <c r="AX97" s="118">
        <v>0</v>
      </c>
      <c r="AY97" s="118">
        <v>0</v>
      </c>
      <c r="AZ97" s="118">
        <v>0</v>
      </c>
      <c r="BA97" s="118">
        <v>0</v>
      </c>
      <c r="BB97" s="118">
        <v>0</v>
      </c>
      <c r="BC97" s="118">
        <v>0</v>
      </c>
      <c r="BD97" s="118">
        <v>0</v>
      </c>
      <c r="BE97" s="118">
        <v>0</v>
      </c>
      <c r="BF97" s="118">
        <v>0</v>
      </c>
      <c r="BG97" s="118">
        <v>0</v>
      </c>
      <c r="BH97" s="118">
        <v>0</v>
      </c>
      <c r="BI97" s="118">
        <v>0</v>
      </c>
      <c r="BJ97" s="118">
        <v>0</v>
      </c>
      <c r="BK97" s="118">
        <v>0</v>
      </c>
      <c r="BL97" s="118">
        <v>0</v>
      </c>
      <c r="BM97" s="118">
        <v>0</v>
      </c>
      <c r="BN97" s="118">
        <v>0</v>
      </c>
      <c r="BO97" s="118">
        <v>0</v>
      </c>
      <c r="BP97" s="118">
        <v>0</v>
      </c>
      <c r="BQ97" s="118">
        <v>0</v>
      </c>
      <c r="BR97" s="118">
        <v>0</v>
      </c>
      <c r="BS97" s="118">
        <v>0</v>
      </c>
      <c r="BT97" s="118">
        <v>0</v>
      </c>
      <c r="BU97" s="196">
        <v>0</v>
      </c>
      <c r="BV97" s="191">
        <v>0</v>
      </c>
      <c r="BW97" s="118">
        <v>0</v>
      </c>
      <c r="BX97" s="118">
        <v>0</v>
      </c>
      <c r="BY97" s="118">
        <v>0</v>
      </c>
      <c r="BZ97" s="118">
        <v>0</v>
      </c>
      <c r="CA97" s="118">
        <v>0</v>
      </c>
      <c r="CB97" s="118">
        <v>0</v>
      </c>
      <c r="CC97" s="118">
        <v>0</v>
      </c>
      <c r="CD97" s="118">
        <v>499.9</v>
      </c>
      <c r="CE97" s="118">
        <v>0</v>
      </c>
      <c r="CF97" s="118">
        <v>0</v>
      </c>
      <c r="CG97" s="118">
        <v>0</v>
      </c>
      <c r="CH97" s="118">
        <v>0</v>
      </c>
      <c r="CI97" s="118">
        <v>0</v>
      </c>
      <c r="CJ97" s="118">
        <v>0</v>
      </c>
      <c r="CK97" s="118">
        <v>0</v>
      </c>
      <c r="CL97" s="118">
        <v>0</v>
      </c>
      <c r="CM97" s="118">
        <v>0</v>
      </c>
      <c r="CN97" s="118">
        <v>0</v>
      </c>
      <c r="CO97" s="118">
        <v>0</v>
      </c>
      <c r="CP97" s="178">
        <v>0</v>
      </c>
    </row>
    <row r="98" spans="1:94" ht="12.75">
      <c r="A98" s="15">
        <f t="shared" si="2"/>
        <v>85</v>
      </c>
      <c r="B98" s="24" t="s">
        <v>135</v>
      </c>
      <c r="C98" s="135">
        <v>13904</v>
      </c>
      <c r="D98" s="25" t="s">
        <v>30</v>
      </c>
      <c r="E98" s="116">
        <f>MAX(O98:AX98)</f>
        <v>474.8</v>
      </c>
      <c r="F98" s="18" t="str">
        <f>VLOOKUP(E98,TabelaD!$A$3:$B$256,2,TRUE)</f>
        <v>Não</v>
      </c>
      <c r="G98" s="115">
        <f>LARGE(O98:CP98,1)</f>
        <v>513.2</v>
      </c>
      <c r="H98" s="115">
        <f>LARGE(O98:CP98,2)</f>
        <v>474.8</v>
      </c>
      <c r="I98" s="115">
        <f>LARGE(O98:CP98,3)</f>
        <v>0</v>
      </c>
      <c r="J98" s="115">
        <f>LARGE(O98:CP98,4)</f>
        <v>0</v>
      </c>
      <c r="K98" s="115">
        <f>LARGE(O98:CP98,5)</f>
        <v>0</v>
      </c>
      <c r="L98" s="123">
        <f>SUM(G98:K98)</f>
        <v>988</v>
      </c>
      <c r="M98" s="115">
        <f>L98/5</f>
        <v>197.6</v>
      </c>
      <c r="N98" s="22"/>
      <c r="O98" s="118">
        <v>474.8</v>
      </c>
      <c r="P98" s="118">
        <v>0</v>
      </c>
      <c r="Q98" s="118">
        <v>0</v>
      </c>
      <c r="R98" s="118">
        <v>0</v>
      </c>
      <c r="S98" s="118">
        <v>0</v>
      </c>
      <c r="T98" s="118">
        <v>0</v>
      </c>
      <c r="U98" s="118">
        <v>0</v>
      </c>
      <c r="V98" s="118">
        <v>0</v>
      </c>
      <c r="W98" s="118">
        <v>0</v>
      </c>
      <c r="X98" s="118">
        <v>0</v>
      </c>
      <c r="Y98" s="118">
        <v>0</v>
      </c>
      <c r="Z98" s="118">
        <v>0</v>
      </c>
      <c r="AA98" s="118">
        <v>0</v>
      </c>
      <c r="AB98" s="118">
        <v>0</v>
      </c>
      <c r="AC98" s="118">
        <v>0</v>
      </c>
      <c r="AD98" s="118">
        <v>0</v>
      </c>
      <c r="AE98" s="118">
        <v>0</v>
      </c>
      <c r="AF98" s="118">
        <v>0</v>
      </c>
      <c r="AG98" s="118">
        <v>0</v>
      </c>
      <c r="AH98" s="118">
        <v>0</v>
      </c>
      <c r="AI98" s="118">
        <v>0</v>
      </c>
      <c r="AJ98" s="118">
        <v>0</v>
      </c>
      <c r="AK98" s="118">
        <v>0</v>
      </c>
      <c r="AL98" s="118">
        <v>0</v>
      </c>
      <c r="AM98" s="118">
        <v>0</v>
      </c>
      <c r="AN98" s="118">
        <v>0</v>
      </c>
      <c r="AO98" s="118">
        <v>0</v>
      </c>
      <c r="AP98" s="118">
        <v>0</v>
      </c>
      <c r="AQ98" s="118">
        <v>0</v>
      </c>
      <c r="AR98" s="118">
        <v>0</v>
      </c>
      <c r="AS98" s="118">
        <v>0</v>
      </c>
      <c r="AT98" s="118">
        <v>0</v>
      </c>
      <c r="AU98" s="118">
        <v>0</v>
      </c>
      <c r="AV98" s="118">
        <v>0</v>
      </c>
      <c r="AW98" s="118">
        <v>0</v>
      </c>
      <c r="AX98" s="118">
        <v>0</v>
      </c>
      <c r="AY98" s="118">
        <v>0</v>
      </c>
      <c r="AZ98" s="118">
        <v>0</v>
      </c>
      <c r="BA98" s="118">
        <v>0</v>
      </c>
      <c r="BB98" s="118">
        <v>0</v>
      </c>
      <c r="BC98" s="118">
        <v>0</v>
      </c>
      <c r="BD98" s="118">
        <v>0</v>
      </c>
      <c r="BE98" s="118">
        <v>0</v>
      </c>
      <c r="BF98" s="118">
        <v>0</v>
      </c>
      <c r="BG98" s="118">
        <v>0</v>
      </c>
      <c r="BH98" s="118">
        <v>0</v>
      </c>
      <c r="BI98" s="118">
        <v>0</v>
      </c>
      <c r="BJ98" s="118">
        <v>0</v>
      </c>
      <c r="BK98" s="118">
        <v>0</v>
      </c>
      <c r="BL98" s="118">
        <v>0</v>
      </c>
      <c r="BM98" s="118">
        <v>0</v>
      </c>
      <c r="BN98" s="118">
        <v>0</v>
      </c>
      <c r="BO98" s="118">
        <v>0</v>
      </c>
      <c r="BP98" s="118">
        <v>0</v>
      </c>
      <c r="BQ98" s="118">
        <v>0</v>
      </c>
      <c r="BR98" s="118">
        <v>0</v>
      </c>
      <c r="BS98" s="118">
        <v>0</v>
      </c>
      <c r="BT98" s="118">
        <v>0</v>
      </c>
      <c r="BU98" s="196">
        <v>0</v>
      </c>
      <c r="BV98" s="191">
        <v>0</v>
      </c>
      <c r="BW98" s="118">
        <v>0</v>
      </c>
      <c r="BX98" s="118">
        <v>0</v>
      </c>
      <c r="BY98" s="118">
        <v>0</v>
      </c>
      <c r="BZ98" s="118">
        <v>0</v>
      </c>
      <c r="CA98" s="118">
        <v>0</v>
      </c>
      <c r="CB98" s="118">
        <v>0</v>
      </c>
      <c r="CC98" s="118">
        <v>0</v>
      </c>
      <c r="CD98" s="118">
        <v>0</v>
      </c>
      <c r="CE98" s="118">
        <v>0</v>
      </c>
      <c r="CF98" s="118">
        <v>0</v>
      </c>
      <c r="CG98" s="118">
        <v>0</v>
      </c>
      <c r="CH98" s="118">
        <v>0</v>
      </c>
      <c r="CI98" s="118">
        <v>513.2</v>
      </c>
      <c r="CJ98" s="118">
        <v>0</v>
      </c>
      <c r="CK98" s="118">
        <v>0</v>
      </c>
      <c r="CL98" s="118">
        <v>0</v>
      </c>
      <c r="CM98" s="118">
        <v>0</v>
      </c>
      <c r="CN98" s="118">
        <v>0</v>
      </c>
      <c r="CO98" s="118">
        <v>0</v>
      </c>
      <c r="CP98" s="178">
        <v>0</v>
      </c>
    </row>
    <row r="99" spans="1:94" ht="12.75">
      <c r="A99" s="15">
        <f t="shared" si="2"/>
        <v>86</v>
      </c>
      <c r="B99" s="156" t="s">
        <v>219</v>
      </c>
      <c r="C99" s="135">
        <v>15560</v>
      </c>
      <c r="D99" s="25" t="s">
        <v>120</v>
      </c>
      <c r="E99" s="116">
        <f>MAX(O99:AX99)</f>
        <v>0</v>
      </c>
      <c r="F99" s="18" t="e">
        <f>VLOOKUP(E99,TabelaD!$A$3:$B$256,2,TRUE)</f>
        <v>#N/A</v>
      </c>
      <c r="G99" s="115">
        <f>LARGE(O99:CP99,1)</f>
        <v>498.9</v>
      </c>
      <c r="H99" s="115">
        <f>LARGE(O99:CP99,2)</f>
        <v>457.9</v>
      </c>
      <c r="I99" s="115">
        <f>LARGE(O99:CP99,3)</f>
        <v>0</v>
      </c>
      <c r="J99" s="115">
        <f>LARGE(O99:CP99,4)</f>
        <v>0</v>
      </c>
      <c r="K99" s="115">
        <f>LARGE(O99:CP99,5)</f>
        <v>0</v>
      </c>
      <c r="L99" s="123">
        <f>SUM(G99:K99)</f>
        <v>956.8</v>
      </c>
      <c r="M99" s="115">
        <f>L99/5</f>
        <v>191.35999999999999</v>
      </c>
      <c r="O99" s="118">
        <v>0</v>
      </c>
      <c r="P99" s="118">
        <v>0</v>
      </c>
      <c r="Q99" s="118">
        <v>0</v>
      </c>
      <c r="R99" s="118">
        <v>0</v>
      </c>
      <c r="S99" s="118">
        <v>0</v>
      </c>
      <c r="T99" s="118">
        <v>0</v>
      </c>
      <c r="U99" s="118">
        <v>0</v>
      </c>
      <c r="V99" s="118">
        <v>0</v>
      </c>
      <c r="W99" s="118">
        <v>0</v>
      </c>
      <c r="X99" s="118">
        <v>0</v>
      </c>
      <c r="Y99" s="118">
        <v>0</v>
      </c>
      <c r="Z99" s="118">
        <v>0</v>
      </c>
      <c r="AA99" s="118">
        <v>0</v>
      </c>
      <c r="AB99" s="118">
        <v>0</v>
      </c>
      <c r="AC99" s="118">
        <v>0</v>
      </c>
      <c r="AD99" s="118">
        <v>0</v>
      </c>
      <c r="AE99" s="118">
        <v>0</v>
      </c>
      <c r="AF99" s="118">
        <v>0</v>
      </c>
      <c r="AG99" s="118">
        <v>0</v>
      </c>
      <c r="AH99" s="118">
        <v>0</v>
      </c>
      <c r="AI99" s="118">
        <v>0</v>
      </c>
      <c r="AJ99" s="118">
        <v>0</v>
      </c>
      <c r="AK99" s="118">
        <v>0</v>
      </c>
      <c r="AL99" s="118">
        <v>0</v>
      </c>
      <c r="AM99" s="118">
        <v>0</v>
      </c>
      <c r="AN99" s="118">
        <v>0</v>
      </c>
      <c r="AO99" s="118">
        <v>0</v>
      </c>
      <c r="AP99" s="118">
        <v>0</v>
      </c>
      <c r="AQ99" s="118">
        <v>0</v>
      </c>
      <c r="AR99" s="118">
        <v>0</v>
      </c>
      <c r="AS99" s="118">
        <v>0</v>
      </c>
      <c r="AT99" s="118">
        <v>0</v>
      </c>
      <c r="AU99" s="118">
        <v>0</v>
      </c>
      <c r="AV99" s="118">
        <v>0</v>
      </c>
      <c r="AW99" s="118">
        <v>0</v>
      </c>
      <c r="AX99" s="118">
        <v>0</v>
      </c>
      <c r="AY99" s="118">
        <v>0</v>
      </c>
      <c r="AZ99" s="118">
        <v>0</v>
      </c>
      <c r="BA99" s="118">
        <v>0</v>
      </c>
      <c r="BB99" s="118">
        <v>0</v>
      </c>
      <c r="BC99" s="118">
        <v>0</v>
      </c>
      <c r="BD99" s="118">
        <v>0</v>
      </c>
      <c r="BE99" s="118">
        <v>0</v>
      </c>
      <c r="BF99" s="118">
        <v>0</v>
      </c>
      <c r="BG99" s="118">
        <v>0</v>
      </c>
      <c r="BH99" s="118">
        <v>0</v>
      </c>
      <c r="BI99" s="118">
        <v>0</v>
      </c>
      <c r="BJ99" s="118">
        <v>0</v>
      </c>
      <c r="BK99" s="118">
        <v>0</v>
      </c>
      <c r="BL99" s="118">
        <v>0</v>
      </c>
      <c r="BM99" s="118">
        <v>0</v>
      </c>
      <c r="BN99" s="118">
        <v>0</v>
      </c>
      <c r="BO99" s="118">
        <v>0</v>
      </c>
      <c r="BP99" s="118">
        <v>0</v>
      </c>
      <c r="BQ99" s="118">
        <v>0</v>
      </c>
      <c r="BR99" s="118">
        <v>0</v>
      </c>
      <c r="BS99" s="118">
        <v>0</v>
      </c>
      <c r="BT99" s="118">
        <v>0</v>
      </c>
      <c r="BU99" s="196">
        <v>0</v>
      </c>
      <c r="BV99" s="191">
        <v>0</v>
      </c>
      <c r="BW99" s="118">
        <v>0</v>
      </c>
      <c r="BX99" s="118">
        <v>0</v>
      </c>
      <c r="BY99" s="118">
        <v>0</v>
      </c>
      <c r="BZ99" s="118">
        <v>0</v>
      </c>
      <c r="CA99" s="180">
        <v>457.9</v>
      </c>
      <c r="CB99" s="118">
        <v>0</v>
      </c>
      <c r="CC99" s="118">
        <v>0</v>
      </c>
      <c r="CD99" s="118">
        <v>0</v>
      </c>
      <c r="CE99" s="118">
        <v>0</v>
      </c>
      <c r="CF99" s="118">
        <v>0</v>
      </c>
      <c r="CG99" s="118">
        <v>0</v>
      </c>
      <c r="CH99" s="118">
        <v>0</v>
      </c>
      <c r="CI99" s="118">
        <v>0</v>
      </c>
      <c r="CJ99" s="118">
        <v>0</v>
      </c>
      <c r="CK99" s="118">
        <v>0</v>
      </c>
      <c r="CL99" s="118">
        <v>0</v>
      </c>
      <c r="CM99" s="180">
        <v>498.9</v>
      </c>
      <c r="CN99" s="118">
        <v>0</v>
      </c>
      <c r="CO99" s="118">
        <v>0</v>
      </c>
      <c r="CP99" s="178">
        <v>0</v>
      </c>
    </row>
    <row r="100" spans="1:94" ht="12.75">
      <c r="A100" s="15">
        <f t="shared" si="2"/>
        <v>87</v>
      </c>
      <c r="B100" s="156" t="s">
        <v>276</v>
      </c>
      <c r="C100" s="157">
        <v>15784</v>
      </c>
      <c r="D100" s="25" t="s">
        <v>30</v>
      </c>
      <c r="E100" s="116">
        <f>MAX(O100:AX100)</f>
        <v>471.4</v>
      </c>
      <c r="F100" s="18" t="str">
        <f>VLOOKUP(E100,TabelaD!$A$3:$B$256,2,TRUE)</f>
        <v>Não</v>
      </c>
      <c r="G100" s="115">
        <f>LARGE(O100:CP100,1)</f>
        <v>471.4</v>
      </c>
      <c r="H100" s="115">
        <f>LARGE(O100:CP100,2)</f>
        <v>469.4</v>
      </c>
      <c r="I100" s="115">
        <f>LARGE(O100:CP100,3)</f>
        <v>0</v>
      </c>
      <c r="J100" s="115">
        <f>LARGE(O100:CP100,4)</f>
        <v>0</v>
      </c>
      <c r="K100" s="115">
        <f>LARGE(O100:CP100,5)</f>
        <v>0</v>
      </c>
      <c r="L100" s="123">
        <f>SUM(G100:K100)</f>
        <v>940.8</v>
      </c>
      <c r="M100" s="115">
        <f>L100/5</f>
        <v>188.16</v>
      </c>
      <c r="N100" s="22"/>
      <c r="O100" s="118">
        <v>471.4</v>
      </c>
      <c r="P100" s="118">
        <v>0</v>
      </c>
      <c r="Q100" s="118">
        <v>0</v>
      </c>
      <c r="R100" s="118">
        <v>0</v>
      </c>
      <c r="S100" s="118">
        <v>0</v>
      </c>
      <c r="T100" s="118">
        <v>0</v>
      </c>
      <c r="U100" s="118">
        <v>0</v>
      </c>
      <c r="V100" s="118">
        <v>0</v>
      </c>
      <c r="W100" s="118">
        <v>0</v>
      </c>
      <c r="X100" s="118">
        <v>0</v>
      </c>
      <c r="Y100" s="118">
        <v>0</v>
      </c>
      <c r="Z100" s="118">
        <v>0</v>
      </c>
      <c r="AA100" s="118">
        <v>0</v>
      </c>
      <c r="AB100" s="118">
        <v>0</v>
      </c>
      <c r="AC100" s="118">
        <v>0</v>
      </c>
      <c r="AD100" s="118">
        <v>0</v>
      </c>
      <c r="AE100" s="118">
        <v>0</v>
      </c>
      <c r="AF100" s="118">
        <v>0</v>
      </c>
      <c r="AG100" s="118">
        <v>0</v>
      </c>
      <c r="AH100" s="118">
        <v>0</v>
      </c>
      <c r="AI100" s="118">
        <v>0</v>
      </c>
      <c r="AJ100" s="118">
        <v>0</v>
      </c>
      <c r="AK100" s="118">
        <v>0</v>
      </c>
      <c r="AL100" s="118">
        <v>0</v>
      </c>
      <c r="AM100" s="118">
        <v>0</v>
      </c>
      <c r="AN100" s="118">
        <v>0</v>
      </c>
      <c r="AO100" s="118">
        <v>0</v>
      </c>
      <c r="AP100" s="118">
        <v>0</v>
      </c>
      <c r="AQ100" s="118">
        <v>0</v>
      </c>
      <c r="AR100" s="118">
        <v>0</v>
      </c>
      <c r="AS100" s="118">
        <v>0</v>
      </c>
      <c r="AT100" s="118">
        <v>0</v>
      </c>
      <c r="AU100" s="118">
        <v>0</v>
      </c>
      <c r="AV100" s="118">
        <v>0</v>
      </c>
      <c r="AW100" s="118">
        <v>0</v>
      </c>
      <c r="AX100" s="118">
        <v>0</v>
      </c>
      <c r="AY100" s="118">
        <v>0</v>
      </c>
      <c r="AZ100" s="118">
        <v>0</v>
      </c>
      <c r="BA100" s="118">
        <v>0</v>
      </c>
      <c r="BB100" s="118">
        <v>0</v>
      </c>
      <c r="BC100" s="118">
        <v>0</v>
      </c>
      <c r="BD100" s="118">
        <v>0</v>
      </c>
      <c r="BE100" s="118">
        <v>0</v>
      </c>
      <c r="BF100" s="118">
        <v>0</v>
      </c>
      <c r="BG100" s="118">
        <v>0</v>
      </c>
      <c r="BH100" s="118">
        <v>0</v>
      </c>
      <c r="BI100" s="118">
        <v>0</v>
      </c>
      <c r="BJ100" s="118">
        <v>0</v>
      </c>
      <c r="BK100" s="118">
        <v>0</v>
      </c>
      <c r="BL100" s="118">
        <v>0</v>
      </c>
      <c r="BM100" s="118">
        <v>0</v>
      </c>
      <c r="BN100" s="118">
        <v>0</v>
      </c>
      <c r="BO100" s="118">
        <v>0</v>
      </c>
      <c r="BP100" s="118">
        <v>0</v>
      </c>
      <c r="BQ100" s="118">
        <v>0</v>
      </c>
      <c r="BR100" s="118">
        <v>0</v>
      </c>
      <c r="BS100" s="118">
        <v>0</v>
      </c>
      <c r="BT100" s="118">
        <v>0</v>
      </c>
      <c r="BU100" s="196">
        <v>0</v>
      </c>
      <c r="BV100" s="191">
        <v>0</v>
      </c>
      <c r="BW100" s="118">
        <v>0</v>
      </c>
      <c r="BX100" s="118">
        <v>0</v>
      </c>
      <c r="BY100" s="118">
        <v>0</v>
      </c>
      <c r="BZ100" s="118">
        <v>0</v>
      </c>
      <c r="CA100" s="118">
        <v>0</v>
      </c>
      <c r="CB100" s="118">
        <v>0</v>
      </c>
      <c r="CC100" s="118">
        <v>0</v>
      </c>
      <c r="CD100" s="118">
        <v>0</v>
      </c>
      <c r="CE100" s="118">
        <v>0</v>
      </c>
      <c r="CF100" s="118">
        <v>0</v>
      </c>
      <c r="CG100" s="118">
        <v>0</v>
      </c>
      <c r="CH100" s="118">
        <v>0</v>
      </c>
      <c r="CI100" s="118">
        <v>469.4</v>
      </c>
      <c r="CJ100" s="118">
        <v>0</v>
      </c>
      <c r="CK100" s="118">
        <v>0</v>
      </c>
      <c r="CL100" s="118">
        <v>0</v>
      </c>
      <c r="CM100" s="118">
        <v>0</v>
      </c>
      <c r="CN100" s="118">
        <v>0</v>
      </c>
      <c r="CO100" s="118">
        <v>0</v>
      </c>
      <c r="CP100" s="178">
        <v>0</v>
      </c>
    </row>
    <row r="101" spans="1:94" ht="12.75">
      <c r="A101" s="15">
        <f t="shared" si="2"/>
        <v>88</v>
      </c>
      <c r="B101" s="27" t="s">
        <v>218</v>
      </c>
      <c r="C101" s="139">
        <v>15647</v>
      </c>
      <c r="D101" s="28" t="s">
        <v>210</v>
      </c>
      <c r="E101" s="116">
        <f>MAX(O101:AX101)</f>
        <v>471.4</v>
      </c>
      <c r="F101" s="18" t="str">
        <f>VLOOKUP(E101,TabelaD!$A$3:$B$256,2,TRUE)</f>
        <v>Não</v>
      </c>
      <c r="G101" s="115">
        <f>LARGE(O101:CP101,1)</f>
        <v>471.4</v>
      </c>
      <c r="H101" s="115">
        <f>LARGE(O101:CP101,2)</f>
        <v>468.3</v>
      </c>
      <c r="I101" s="115">
        <f>LARGE(O101:CP101,3)</f>
        <v>0</v>
      </c>
      <c r="J101" s="115">
        <f>LARGE(O101:CP101,4)</f>
        <v>0</v>
      </c>
      <c r="K101" s="115">
        <f>LARGE(O101:CP101,5)</f>
        <v>0</v>
      </c>
      <c r="L101" s="123">
        <f>SUM(G101:K101)</f>
        <v>939.7</v>
      </c>
      <c r="M101" s="115">
        <f>L101/5</f>
        <v>187.94</v>
      </c>
      <c r="N101" s="22"/>
      <c r="O101" s="118">
        <v>0</v>
      </c>
      <c r="P101" s="118">
        <v>0</v>
      </c>
      <c r="Q101" s="118">
        <v>0</v>
      </c>
      <c r="R101" s="118">
        <v>0</v>
      </c>
      <c r="S101" s="118">
        <v>0</v>
      </c>
      <c r="T101" s="118">
        <v>0</v>
      </c>
      <c r="U101" s="118">
        <v>0</v>
      </c>
      <c r="V101" s="118">
        <v>0</v>
      </c>
      <c r="W101" s="118">
        <v>0</v>
      </c>
      <c r="X101" s="118">
        <v>0</v>
      </c>
      <c r="Y101" s="118">
        <v>0</v>
      </c>
      <c r="Z101" s="118">
        <v>0</v>
      </c>
      <c r="AA101" s="118">
        <v>0</v>
      </c>
      <c r="AB101" s="118">
        <v>0</v>
      </c>
      <c r="AC101" s="118">
        <v>0</v>
      </c>
      <c r="AD101" s="118">
        <v>0</v>
      </c>
      <c r="AE101" s="118">
        <v>0</v>
      </c>
      <c r="AF101" s="118">
        <v>0</v>
      </c>
      <c r="AG101" s="118">
        <v>0</v>
      </c>
      <c r="AH101" s="118">
        <v>0</v>
      </c>
      <c r="AI101" s="118">
        <v>471.4</v>
      </c>
      <c r="AJ101" s="118">
        <v>0</v>
      </c>
      <c r="AK101" s="118">
        <v>0</v>
      </c>
      <c r="AL101" s="118">
        <v>0</v>
      </c>
      <c r="AM101" s="118">
        <v>0</v>
      </c>
      <c r="AN101" s="118">
        <v>0</v>
      </c>
      <c r="AO101" s="118">
        <v>0</v>
      </c>
      <c r="AP101" s="118">
        <v>0</v>
      </c>
      <c r="AQ101" s="118">
        <v>0</v>
      </c>
      <c r="AR101" s="118">
        <v>0</v>
      </c>
      <c r="AS101" s="118">
        <v>0</v>
      </c>
      <c r="AT101" s="118">
        <v>0</v>
      </c>
      <c r="AU101" s="118">
        <v>0</v>
      </c>
      <c r="AV101" s="118">
        <v>0</v>
      </c>
      <c r="AW101" s="118">
        <v>0</v>
      </c>
      <c r="AX101" s="118">
        <v>0</v>
      </c>
      <c r="AY101" s="118">
        <v>0</v>
      </c>
      <c r="AZ101" s="118">
        <v>0</v>
      </c>
      <c r="BA101" s="118">
        <v>0</v>
      </c>
      <c r="BB101" s="118">
        <v>0</v>
      </c>
      <c r="BC101" s="118">
        <v>0</v>
      </c>
      <c r="BD101" s="118">
        <v>0</v>
      </c>
      <c r="BE101" s="118">
        <v>0</v>
      </c>
      <c r="BF101" s="118">
        <v>0</v>
      </c>
      <c r="BG101" s="118">
        <v>0</v>
      </c>
      <c r="BH101" s="118">
        <v>0</v>
      </c>
      <c r="BI101" s="118">
        <v>0</v>
      </c>
      <c r="BJ101" s="118">
        <v>468.3</v>
      </c>
      <c r="BK101" s="118">
        <v>0</v>
      </c>
      <c r="BL101" s="118">
        <v>0</v>
      </c>
      <c r="BM101" s="118">
        <v>0</v>
      </c>
      <c r="BN101" s="118">
        <v>0</v>
      </c>
      <c r="BO101" s="118">
        <v>0</v>
      </c>
      <c r="BP101" s="118">
        <v>0</v>
      </c>
      <c r="BQ101" s="118">
        <v>0</v>
      </c>
      <c r="BR101" s="118">
        <v>0</v>
      </c>
      <c r="BS101" s="118">
        <v>0</v>
      </c>
      <c r="BT101" s="118">
        <v>0</v>
      </c>
      <c r="BU101" s="196">
        <v>0</v>
      </c>
      <c r="BV101" s="191">
        <v>0</v>
      </c>
      <c r="BW101" s="118">
        <v>0</v>
      </c>
      <c r="BX101" s="118">
        <v>0</v>
      </c>
      <c r="BY101" s="118">
        <v>0</v>
      </c>
      <c r="BZ101" s="118">
        <v>0</v>
      </c>
      <c r="CA101" s="118">
        <v>0</v>
      </c>
      <c r="CB101" s="118">
        <v>0</v>
      </c>
      <c r="CC101" s="118">
        <v>0</v>
      </c>
      <c r="CD101" s="118">
        <v>0</v>
      </c>
      <c r="CE101" s="118">
        <v>0</v>
      </c>
      <c r="CF101" s="118">
        <v>0</v>
      </c>
      <c r="CG101" s="118">
        <v>0</v>
      </c>
      <c r="CH101" s="118">
        <v>0</v>
      </c>
      <c r="CI101" s="118">
        <v>0</v>
      </c>
      <c r="CJ101" s="118">
        <v>0</v>
      </c>
      <c r="CK101" s="118">
        <v>0</v>
      </c>
      <c r="CL101" s="118">
        <v>0</v>
      </c>
      <c r="CM101" s="118">
        <v>0</v>
      </c>
      <c r="CN101" s="118">
        <v>0</v>
      </c>
      <c r="CO101" s="118">
        <v>0</v>
      </c>
      <c r="CP101" s="178">
        <v>0</v>
      </c>
    </row>
    <row r="102" spans="1:94" ht="12.75">
      <c r="A102" s="15">
        <f t="shared" si="2"/>
        <v>89</v>
      </c>
      <c r="B102" s="24" t="s">
        <v>255</v>
      </c>
      <c r="C102" s="135">
        <v>12015</v>
      </c>
      <c r="D102" s="25" t="s">
        <v>34</v>
      </c>
      <c r="E102" s="116">
        <f>MAX(O102:AX102)</f>
        <v>473.3</v>
      </c>
      <c r="F102" s="18" t="str">
        <f>VLOOKUP(E102,TabelaD!$A$3:$B$256,2,TRUE)</f>
        <v>Não</v>
      </c>
      <c r="G102" s="115">
        <f>LARGE(O102:CP102,1)</f>
        <v>473.3</v>
      </c>
      <c r="H102" s="115">
        <f>LARGE(O102:CP102,2)</f>
        <v>456.6</v>
      </c>
      <c r="I102" s="115">
        <f>LARGE(O102:CP102,3)</f>
        <v>0</v>
      </c>
      <c r="J102" s="115">
        <f>LARGE(O102:CP102,4)</f>
        <v>0</v>
      </c>
      <c r="K102" s="115">
        <f>LARGE(O102:CP102,5)</f>
        <v>0</v>
      </c>
      <c r="L102" s="123">
        <f>SUM(G102:K102)</f>
        <v>929.9000000000001</v>
      </c>
      <c r="M102" s="115">
        <f>L102/5</f>
        <v>185.98000000000002</v>
      </c>
      <c r="N102" s="22"/>
      <c r="O102" s="118">
        <v>0</v>
      </c>
      <c r="P102" s="118">
        <v>0</v>
      </c>
      <c r="Q102" s="118">
        <v>0</v>
      </c>
      <c r="R102" s="118">
        <v>473.3</v>
      </c>
      <c r="S102" s="118">
        <v>0</v>
      </c>
      <c r="T102" s="118">
        <v>0</v>
      </c>
      <c r="U102" s="118">
        <v>0</v>
      </c>
      <c r="V102" s="118">
        <v>0</v>
      </c>
      <c r="W102" s="118">
        <v>0</v>
      </c>
      <c r="X102" s="118">
        <v>0</v>
      </c>
      <c r="Y102" s="118">
        <v>0</v>
      </c>
      <c r="Z102" s="118">
        <v>0</v>
      </c>
      <c r="AA102" s="118">
        <v>0</v>
      </c>
      <c r="AB102" s="118">
        <v>0</v>
      </c>
      <c r="AC102" s="118">
        <v>0</v>
      </c>
      <c r="AD102" s="118">
        <v>0</v>
      </c>
      <c r="AE102" s="118">
        <v>0</v>
      </c>
      <c r="AF102" s="118">
        <v>0</v>
      </c>
      <c r="AG102" s="118">
        <v>0</v>
      </c>
      <c r="AH102" s="118">
        <v>0</v>
      </c>
      <c r="AI102" s="118">
        <v>0</v>
      </c>
      <c r="AJ102" s="118">
        <v>0</v>
      </c>
      <c r="AK102" s="118">
        <v>0</v>
      </c>
      <c r="AL102" s="118">
        <v>0</v>
      </c>
      <c r="AM102" s="118">
        <v>0</v>
      </c>
      <c r="AN102" s="118">
        <v>0</v>
      </c>
      <c r="AO102" s="118">
        <v>0</v>
      </c>
      <c r="AP102" s="118">
        <v>0</v>
      </c>
      <c r="AQ102" s="118">
        <v>0</v>
      </c>
      <c r="AR102" s="118">
        <v>0</v>
      </c>
      <c r="AS102" s="118">
        <v>0</v>
      </c>
      <c r="AT102" s="118">
        <v>0</v>
      </c>
      <c r="AU102" s="118">
        <v>0</v>
      </c>
      <c r="AV102" s="118">
        <v>0</v>
      </c>
      <c r="AW102" s="118">
        <v>0</v>
      </c>
      <c r="AX102" s="118">
        <v>0</v>
      </c>
      <c r="AY102" s="118">
        <v>0</v>
      </c>
      <c r="AZ102" s="118">
        <v>0</v>
      </c>
      <c r="BA102" s="118">
        <v>0</v>
      </c>
      <c r="BB102" s="118">
        <v>0</v>
      </c>
      <c r="BC102" s="118">
        <v>0</v>
      </c>
      <c r="BD102" s="118">
        <v>0</v>
      </c>
      <c r="BE102" s="118">
        <v>0</v>
      </c>
      <c r="BF102" s="118">
        <v>0</v>
      </c>
      <c r="BG102" s="118">
        <v>0</v>
      </c>
      <c r="BH102" s="118">
        <v>0</v>
      </c>
      <c r="BI102" s="118">
        <v>0</v>
      </c>
      <c r="BJ102" s="118">
        <v>0</v>
      </c>
      <c r="BK102" s="118">
        <v>0</v>
      </c>
      <c r="BL102" s="118">
        <v>0</v>
      </c>
      <c r="BM102" s="118">
        <v>0</v>
      </c>
      <c r="BN102" s="118">
        <v>0</v>
      </c>
      <c r="BO102" s="118">
        <v>0</v>
      </c>
      <c r="BP102" s="118">
        <v>0</v>
      </c>
      <c r="BQ102" s="118">
        <v>0</v>
      </c>
      <c r="BR102" s="118">
        <v>0</v>
      </c>
      <c r="BS102" s="118">
        <v>0</v>
      </c>
      <c r="BT102" s="118">
        <v>0</v>
      </c>
      <c r="BU102" s="196">
        <v>0</v>
      </c>
      <c r="BV102" s="191">
        <v>0</v>
      </c>
      <c r="BW102" s="118">
        <v>0</v>
      </c>
      <c r="BX102" s="118">
        <v>0</v>
      </c>
      <c r="BY102" s="118">
        <v>0</v>
      </c>
      <c r="BZ102" s="118">
        <v>0</v>
      </c>
      <c r="CA102" s="118">
        <v>0</v>
      </c>
      <c r="CB102" s="118">
        <v>0</v>
      </c>
      <c r="CC102" s="118">
        <v>0</v>
      </c>
      <c r="CD102" s="118">
        <v>0</v>
      </c>
      <c r="CE102" s="118">
        <v>0</v>
      </c>
      <c r="CF102" s="118">
        <v>0</v>
      </c>
      <c r="CG102" s="118">
        <v>0</v>
      </c>
      <c r="CH102" s="118">
        <v>0</v>
      </c>
      <c r="CI102" s="118">
        <v>0</v>
      </c>
      <c r="CJ102" s="118">
        <v>0</v>
      </c>
      <c r="CK102" s="118">
        <v>0</v>
      </c>
      <c r="CL102" s="118">
        <v>0</v>
      </c>
      <c r="CM102" s="118">
        <v>0</v>
      </c>
      <c r="CN102" s="118">
        <v>456.6</v>
      </c>
      <c r="CO102" s="118">
        <v>0</v>
      </c>
      <c r="CP102" s="178">
        <v>0</v>
      </c>
    </row>
    <row r="103" spans="1:94" ht="12.75">
      <c r="A103" s="15">
        <f t="shared" si="2"/>
        <v>90</v>
      </c>
      <c r="B103" s="24" t="s">
        <v>199</v>
      </c>
      <c r="C103" s="135">
        <v>10353</v>
      </c>
      <c r="D103" s="25" t="s">
        <v>41</v>
      </c>
      <c r="E103" s="116">
        <f>MAX(O103:AX103)</f>
        <v>305.5</v>
      </c>
      <c r="F103" s="18" t="e">
        <f>VLOOKUP(E103,TabelaD!$A$3:$B$256,2,TRUE)</f>
        <v>#N/A</v>
      </c>
      <c r="G103" s="115">
        <f>LARGE(O103:CP103,1)</f>
        <v>305.5</v>
      </c>
      <c r="H103" s="115">
        <f>LARGE(O103:CP103,2)</f>
        <v>302.7</v>
      </c>
      <c r="I103" s="115">
        <f>LARGE(O103:CP103,3)</f>
        <v>291.9</v>
      </c>
      <c r="J103" s="115">
        <f>LARGE(O103:CP103,4)</f>
        <v>0</v>
      </c>
      <c r="K103" s="115">
        <f>LARGE(O103:CP103,5)</f>
        <v>0</v>
      </c>
      <c r="L103" s="123">
        <f>SUM(G103:K103)</f>
        <v>900.1</v>
      </c>
      <c r="M103" s="115">
        <f>L103/5</f>
        <v>180.02</v>
      </c>
      <c r="N103" s="22"/>
      <c r="O103" s="118">
        <v>0</v>
      </c>
      <c r="P103" s="118">
        <v>0</v>
      </c>
      <c r="Q103" s="118">
        <v>0</v>
      </c>
      <c r="R103" s="118">
        <v>0</v>
      </c>
      <c r="S103" s="118">
        <v>0</v>
      </c>
      <c r="T103" s="118">
        <v>302.7</v>
      </c>
      <c r="U103" s="118">
        <v>0</v>
      </c>
      <c r="V103" s="118">
        <v>0</v>
      </c>
      <c r="W103" s="118">
        <v>0</v>
      </c>
      <c r="X103" s="118">
        <v>0</v>
      </c>
      <c r="Y103" s="118">
        <v>0</v>
      </c>
      <c r="Z103" s="118">
        <v>0</v>
      </c>
      <c r="AA103" s="118">
        <v>0</v>
      </c>
      <c r="AB103" s="118">
        <v>0</v>
      </c>
      <c r="AC103" s="118">
        <v>0</v>
      </c>
      <c r="AD103" s="118">
        <v>0</v>
      </c>
      <c r="AE103" s="118">
        <v>0</v>
      </c>
      <c r="AF103" s="118">
        <v>305.5</v>
      </c>
      <c r="AG103" s="118">
        <v>0</v>
      </c>
      <c r="AH103" s="118">
        <v>0</v>
      </c>
      <c r="AI103" s="118">
        <v>0</v>
      </c>
      <c r="AJ103" s="118">
        <v>0</v>
      </c>
      <c r="AK103" s="118">
        <v>0</v>
      </c>
      <c r="AL103" s="118">
        <v>0</v>
      </c>
      <c r="AM103" s="118">
        <v>0</v>
      </c>
      <c r="AN103" s="118">
        <v>0</v>
      </c>
      <c r="AO103" s="118">
        <v>0</v>
      </c>
      <c r="AP103" s="118">
        <v>0</v>
      </c>
      <c r="AQ103" s="118">
        <v>0</v>
      </c>
      <c r="AR103" s="118">
        <v>0</v>
      </c>
      <c r="AS103" s="118">
        <v>0</v>
      </c>
      <c r="AT103" s="118">
        <v>0</v>
      </c>
      <c r="AU103" s="118">
        <v>0</v>
      </c>
      <c r="AV103" s="118">
        <v>0</v>
      </c>
      <c r="AW103" s="118">
        <v>0</v>
      </c>
      <c r="AX103" s="118">
        <v>0</v>
      </c>
      <c r="AY103" s="118">
        <v>0</v>
      </c>
      <c r="AZ103" s="118">
        <v>0</v>
      </c>
      <c r="BA103" s="118">
        <v>0</v>
      </c>
      <c r="BB103" s="118">
        <v>0</v>
      </c>
      <c r="BC103" s="118">
        <v>0</v>
      </c>
      <c r="BD103" s="118">
        <v>0</v>
      </c>
      <c r="BE103" s="118">
        <v>0</v>
      </c>
      <c r="BF103" s="118">
        <v>0</v>
      </c>
      <c r="BG103" s="118">
        <v>0</v>
      </c>
      <c r="BH103" s="118">
        <v>0</v>
      </c>
      <c r="BI103" s="118">
        <v>0</v>
      </c>
      <c r="BJ103" s="118">
        <v>0</v>
      </c>
      <c r="BK103" s="118">
        <v>0</v>
      </c>
      <c r="BL103" s="118">
        <v>0</v>
      </c>
      <c r="BM103" s="118">
        <v>0</v>
      </c>
      <c r="BN103" s="118">
        <v>0</v>
      </c>
      <c r="BO103" s="118">
        <v>0</v>
      </c>
      <c r="BP103" s="118">
        <v>0</v>
      </c>
      <c r="BQ103" s="118">
        <v>0</v>
      </c>
      <c r="BR103" s="118">
        <v>0</v>
      </c>
      <c r="BS103" s="118">
        <v>0</v>
      </c>
      <c r="BT103" s="118">
        <v>0</v>
      </c>
      <c r="BU103" s="196">
        <v>0</v>
      </c>
      <c r="BV103" s="191">
        <v>0</v>
      </c>
      <c r="BW103" s="118">
        <v>0</v>
      </c>
      <c r="BX103" s="118">
        <v>0</v>
      </c>
      <c r="BY103" s="118">
        <v>0</v>
      </c>
      <c r="BZ103" s="118">
        <v>0</v>
      </c>
      <c r="CA103" s="118">
        <v>0</v>
      </c>
      <c r="CB103" s="118">
        <v>0</v>
      </c>
      <c r="CC103" s="118">
        <v>0</v>
      </c>
      <c r="CD103" s="118">
        <v>0</v>
      </c>
      <c r="CE103" s="118">
        <v>0</v>
      </c>
      <c r="CF103" s="118">
        <v>0</v>
      </c>
      <c r="CG103" s="118">
        <v>0</v>
      </c>
      <c r="CH103" s="118">
        <v>0</v>
      </c>
      <c r="CI103" s="118">
        <v>0</v>
      </c>
      <c r="CJ103" s="118">
        <v>0</v>
      </c>
      <c r="CK103" s="118">
        <v>291.9</v>
      </c>
      <c r="CL103" s="118">
        <v>0</v>
      </c>
      <c r="CM103" s="118">
        <v>0</v>
      </c>
      <c r="CN103" s="118">
        <v>0</v>
      </c>
      <c r="CO103" s="118">
        <v>0</v>
      </c>
      <c r="CP103" s="178">
        <v>0</v>
      </c>
    </row>
    <row r="104" spans="1:94" ht="12.75">
      <c r="A104" s="15">
        <f t="shared" si="2"/>
        <v>91</v>
      </c>
      <c r="B104" s="24" t="s">
        <v>40</v>
      </c>
      <c r="C104" s="137">
        <v>10670</v>
      </c>
      <c r="D104" s="59" t="s">
        <v>41</v>
      </c>
      <c r="E104" s="116">
        <f>MAX(O104:AX104)</f>
        <v>487.1</v>
      </c>
      <c r="F104" s="18" t="str">
        <f>VLOOKUP(E104,TabelaD!$A$3:$B$256,2,TRUE)</f>
        <v>Não</v>
      </c>
      <c r="G104" s="115">
        <f>LARGE(O104:CP104,1)</f>
        <v>487.1</v>
      </c>
      <c r="H104" s="115">
        <f>LARGE(O104:CP104,2)</f>
        <v>410.1</v>
      </c>
      <c r="I104" s="115">
        <f>LARGE(O104:CP104,3)</f>
        <v>0</v>
      </c>
      <c r="J104" s="115">
        <f>LARGE(O104:CP104,4)</f>
        <v>0</v>
      </c>
      <c r="K104" s="115">
        <f>LARGE(O104:CP104,5)</f>
        <v>0</v>
      </c>
      <c r="L104" s="123">
        <f>SUM(G104:K104)</f>
        <v>897.2</v>
      </c>
      <c r="M104" s="115">
        <f>L104/5</f>
        <v>179.44</v>
      </c>
      <c r="O104" s="118">
        <v>0</v>
      </c>
      <c r="P104" s="118">
        <v>0</v>
      </c>
      <c r="Q104" s="118">
        <v>0</v>
      </c>
      <c r="R104" s="118">
        <v>0</v>
      </c>
      <c r="S104" s="118">
        <v>0</v>
      </c>
      <c r="T104" s="118">
        <v>0</v>
      </c>
      <c r="U104" s="118">
        <v>0</v>
      </c>
      <c r="V104" s="118">
        <v>0</v>
      </c>
      <c r="W104" s="118">
        <v>0</v>
      </c>
      <c r="X104" s="118">
        <v>0</v>
      </c>
      <c r="Y104" s="118">
        <v>0</v>
      </c>
      <c r="Z104" s="118">
        <v>0</v>
      </c>
      <c r="AA104" s="118">
        <v>0</v>
      </c>
      <c r="AB104" s="118">
        <v>0</v>
      </c>
      <c r="AC104" s="118">
        <v>0</v>
      </c>
      <c r="AD104" s="118">
        <v>0</v>
      </c>
      <c r="AE104" s="118">
        <v>0</v>
      </c>
      <c r="AF104" s="118">
        <v>487.1</v>
      </c>
      <c r="AG104" s="118">
        <v>0</v>
      </c>
      <c r="AH104" s="118">
        <v>0</v>
      </c>
      <c r="AI104" s="118">
        <v>0</v>
      </c>
      <c r="AJ104" s="118">
        <v>0</v>
      </c>
      <c r="AK104" s="118">
        <v>410.1</v>
      </c>
      <c r="AL104" s="118">
        <v>0</v>
      </c>
      <c r="AM104" s="118">
        <v>0</v>
      </c>
      <c r="AN104" s="118">
        <v>0</v>
      </c>
      <c r="AO104" s="118">
        <v>0</v>
      </c>
      <c r="AP104" s="118">
        <v>0</v>
      </c>
      <c r="AQ104" s="118">
        <v>0</v>
      </c>
      <c r="AR104" s="118">
        <v>0</v>
      </c>
      <c r="AS104" s="118">
        <v>0</v>
      </c>
      <c r="AT104" s="118">
        <v>0</v>
      </c>
      <c r="AU104" s="118">
        <v>0</v>
      </c>
      <c r="AV104" s="118">
        <v>0</v>
      </c>
      <c r="AW104" s="118">
        <v>0</v>
      </c>
      <c r="AX104" s="118">
        <v>0</v>
      </c>
      <c r="AY104" s="118">
        <v>0</v>
      </c>
      <c r="AZ104" s="118">
        <v>0</v>
      </c>
      <c r="BA104" s="118">
        <v>0</v>
      </c>
      <c r="BB104" s="118">
        <v>0</v>
      </c>
      <c r="BC104" s="118">
        <v>0</v>
      </c>
      <c r="BD104" s="118">
        <v>0</v>
      </c>
      <c r="BE104" s="118">
        <v>0</v>
      </c>
      <c r="BF104" s="118">
        <v>0</v>
      </c>
      <c r="BG104" s="118">
        <v>0</v>
      </c>
      <c r="BH104" s="118">
        <v>0</v>
      </c>
      <c r="BI104" s="118">
        <v>0</v>
      </c>
      <c r="BJ104" s="118">
        <v>0</v>
      </c>
      <c r="BK104" s="118">
        <v>0</v>
      </c>
      <c r="BL104" s="118">
        <v>0</v>
      </c>
      <c r="BM104" s="118">
        <v>0</v>
      </c>
      <c r="BN104" s="118">
        <v>0</v>
      </c>
      <c r="BO104" s="118">
        <v>0</v>
      </c>
      <c r="BP104" s="118">
        <v>0</v>
      </c>
      <c r="BQ104" s="118">
        <v>0</v>
      </c>
      <c r="BR104" s="118">
        <v>0</v>
      </c>
      <c r="BS104" s="118">
        <v>0</v>
      </c>
      <c r="BT104" s="118">
        <v>0</v>
      </c>
      <c r="BU104" s="196">
        <v>0</v>
      </c>
      <c r="BV104" s="191">
        <v>0</v>
      </c>
      <c r="BW104" s="118">
        <v>0</v>
      </c>
      <c r="BX104" s="118">
        <v>0</v>
      </c>
      <c r="BY104" s="118">
        <v>0</v>
      </c>
      <c r="BZ104" s="118">
        <v>0</v>
      </c>
      <c r="CA104" s="118">
        <v>0</v>
      </c>
      <c r="CB104" s="118">
        <v>0</v>
      </c>
      <c r="CC104" s="118">
        <v>0</v>
      </c>
      <c r="CD104" s="118">
        <v>0</v>
      </c>
      <c r="CE104" s="118">
        <v>0</v>
      </c>
      <c r="CF104" s="118">
        <v>0</v>
      </c>
      <c r="CG104" s="118">
        <v>0</v>
      </c>
      <c r="CH104" s="118">
        <v>0</v>
      </c>
      <c r="CI104" s="118">
        <v>0</v>
      </c>
      <c r="CJ104" s="118">
        <v>0</v>
      </c>
      <c r="CK104" s="118">
        <v>0</v>
      </c>
      <c r="CL104" s="118">
        <v>0</v>
      </c>
      <c r="CM104" s="118">
        <v>0</v>
      </c>
      <c r="CN104" s="118">
        <v>0</v>
      </c>
      <c r="CO104" s="118">
        <v>0</v>
      </c>
      <c r="CP104" s="178">
        <v>0</v>
      </c>
    </row>
    <row r="105" spans="1:94" ht="12.75">
      <c r="A105" s="15">
        <f t="shared" si="2"/>
        <v>92</v>
      </c>
      <c r="B105" s="24" t="s">
        <v>299</v>
      </c>
      <c r="C105" s="135">
        <v>14511</v>
      </c>
      <c r="D105" s="25" t="s">
        <v>31</v>
      </c>
      <c r="E105" s="116">
        <f>MAX(O105:AX105)</f>
        <v>0</v>
      </c>
      <c r="F105" s="18" t="e">
        <f>VLOOKUP(E105,TabelaD!$A$3:$B$256,2,TRUE)</f>
        <v>#N/A</v>
      </c>
      <c r="G105" s="115">
        <f>LARGE(O105:CP105,1)</f>
        <v>448.9</v>
      </c>
      <c r="H105" s="115">
        <f>LARGE(O105:CP105,2)</f>
        <v>444.7</v>
      </c>
      <c r="I105" s="115">
        <f>LARGE(O105:CP105,3)</f>
        <v>0</v>
      </c>
      <c r="J105" s="115">
        <f>LARGE(O105:CP105,4)</f>
        <v>0</v>
      </c>
      <c r="K105" s="115">
        <f>LARGE(O105:CP105,5)</f>
        <v>0</v>
      </c>
      <c r="L105" s="123">
        <f>SUM(G105:K105)</f>
        <v>893.5999999999999</v>
      </c>
      <c r="M105" s="115">
        <f>L105/5</f>
        <v>178.71999999999997</v>
      </c>
      <c r="N105" s="22"/>
      <c r="O105" s="118">
        <v>0</v>
      </c>
      <c r="P105" s="118">
        <v>0</v>
      </c>
      <c r="Q105" s="118">
        <v>0</v>
      </c>
      <c r="R105" s="118">
        <v>0</v>
      </c>
      <c r="S105" s="118">
        <v>0</v>
      </c>
      <c r="T105" s="118">
        <v>0</v>
      </c>
      <c r="U105" s="118">
        <v>0</v>
      </c>
      <c r="V105" s="118">
        <v>0</v>
      </c>
      <c r="W105" s="118">
        <v>0</v>
      </c>
      <c r="X105" s="118">
        <v>0</v>
      </c>
      <c r="Y105" s="118">
        <v>0</v>
      </c>
      <c r="Z105" s="118">
        <v>0</v>
      </c>
      <c r="AA105" s="118">
        <v>0</v>
      </c>
      <c r="AB105" s="118">
        <v>0</v>
      </c>
      <c r="AC105" s="118">
        <v>0</v>
      </c>
      <c r="AD105" s="118">
        <v>0</v>
      </c>
      <c r="AE105" s="118">
        <v>0</v>
      </c>
      <c r="AF105" s="118">
        <v>0</v>
      </c>
      <c r="AG105" s="118">
        <v>0</v>
      </c>
      <c r="AH105" s="118">
        <v>0</v>
      </c>
      <c r="AI105" s="118">
        <v>0</v>
      </c>
      <c r="AJ105" s="118">
        <v>0</v>
      </c>
      <c r="AK105" s="118">
        <v>0</v>
      </c>
      <c r="AL105" s="118">
        <v>0</v>
      </c>
      <c r="AM105" s="118">
        <v>0</v>
      </c>
      <c r="AN105" s="118">
        <v>0</v>
      </c>
      <c r="AO105" s="118">
        <v>0</v>
      </c>
      <c r="AP105" s="118">
        <v>0</v>
      </c>
      <c r="AQ105" s="118">
        <v>0</v>
      </c>
      <c r="AR105" s="118">
        <v>0</v>
      </c>
      <c r="AS105" s="118">
        <v>0</v>
      </c>
      <c r="AT105" s="118">
        <v>0</v>
      </c>
      <c r="AU105" s="118">
        <v>0</v>
      </c>
      <c r="AV105" s="118">
        <v>0</v>
      </c>
      <c r="AW105" s="118">
        <v>0</v>
      </c>
      <c r="AX105" s="118">
        <v>0</v>
      </c>
      <c r="AY105" s="118">
        <v>0</v>
      </c>
      <c r="AZ105" s="118">
        <v>0</v>
      </c>
      <c r="BA105" s="118">
        <v>0</v>
      </c>
      <c r="BB105" s="118">
        <v>0</v>
      </c>
      <c r="BC105" s="118">
        <v>0</v>
      </c>
      <c r="BD105" s="118">
        <v>0</v>
      </c>
      <c r="BE105" s="118">
        <v>0</v>
      </c>
      <c r="BF105" s="118">
        <v>0</v>
      </c>
      <c r="BG105" s="118">
        <v>0</v>
      </c>
      <c r="BH105" s="118">
        <v>0</v>
      </c>
      <c r="BI105" s="118">
        <v>0</v>
      </c>
      <c r="BJ105" s="118">
        <v>0</v>
      </c>
      <c r="BK105" s="118">
        <v>0</v>
      </c>
      <c r="BL105" s="118">
        <v>0</v>
      </c>
      <c r="BM105" s="118">
        <v>0</v>
      </c>
      <c r="BN105" s="118">
        <v>0</v>
      </c>
      <c r="BO105" s="118">
        <v>0</v>
      </c>
      <c r="BP105" s="118">
        <v>0</v>
      </c>
      <c r="BQ105" s="118">
        <v>0</v>
      </c>
      <c r="BR105" s="118">
        <v>448.9</v>
      </c>
      <c r="BS105" s="118">
        <v>0</v>
      </c>
      <c r="BT105" s="118">
        <v>0</v>
      </c>
      <c r="BU105" s="196">
        <v>444.7</v>
      </c>
      <c r="BV105" s="191">
        <v>0</v>
      </c>
      <c r="BW105" s="118">
        <v>0</v>
      </c>
      <c r="BX105" s="118">
        <v>0</v>
      </c>
      <c r="BY105" s="118">
        <v>0</v>
      </c>
      <c r="BZ105" s="118">
        <v>0</v>
      </c>
      <c r="CA105" s="118">
        <v>0</v>
      </c>
      <c r="CB105" s="118">
        <v>0</v>
      </c>
      <c r="CC105" s="118">
        <v>0</v>
      </c>
      <c r="CD105" s="118">
        <v>0</v>
      </c>
      <c r="CE105" s="118">
        <v>0</v>
      </c>
      <c r="CF105" s="118">
        <v>0</v>
      </c>
      <c r="CG105" s="118">
        <v>0</v>
      </c>
      <c r="CH105" s="118">
        <v>0</v>
      </c>
      <c r="CI105" s="118">
        <v>0</v>
      </c>
      <c r="CJ105" s="118">
        <v>0</v>
      </c>
      <c r="CK105" s="118">
        <v>0</v>
      </c>
      <c r="CL105" s="118">
        <v>0</v>
      </c>
      <c r="CM105" s="118">
        <v>0</v>
      </c>
      <c r="CN105" s="118">
        <v>0</v>
      </c>
      <c r="CO105" s="118">
        <v>0</v>
      </c>
      <c r="CP105" s="178">
        <v>0</v>
      </c>
    </row>
    <row r="106" spans="1:94" ht="12.75">
      <c r="A106" s="15">
        <f t="shared" si="2"/>
        <v>93</v>
      </c>
      <c r="B106" s="24" t="s">
        <v>340</v>
      </c>
      <c r="C106" s="135">
        <v>15633</v>
      </c>
      <c r="D106" s="25" t="s">
        <v>140</v>
      </c>
      <c r="E106" s="116">
        <f>MAX(O106:AX106)</f>
        <v>448.4</v>
      </c>
      <c r="F106" s="18" t="str">
        <f>VLOOKUP(E106,TabelaD!$A$3:$B$256,2,TRUE)</f>
        <v>Não</v>
      </c>
      <c r="G106" s="115">
        <f>LARGE(O106:CP106,1)</f>
        <v>448.4</v>
      </c>
      <c r="H106" s="115">
        <f>LARGE(O106:CP106,2)</f>
        <v>444.8</v>
      </c>
      <c r="I106" s="115">
        <f>LARGE(O106:CP106,3)</f>
        <v>0</v>
      </c>
      <c r="J106" s="115">
        <f>LARGE(O106:CP106,4)</f>
        <v>0</v>
      </c>
      <c r="K106" s="115">
        <f>LARGE(O106:CP106,5)</f>
        <v>0</v>
      </c>
      <c r="L106" s="123">
        <f>SUM(G106:K106)</f>
        <v>893.2</v>
      </c>
      <c r="M106" s="115">
        <f>L106/5</f>
        <v>178.64000000000001</v>
      </c>
      <c r="N106" s="22"/>
      <c r="O106" s="118">
        <v>0</v>
      </c>
      <c r="P106" s="118">
        <v>0</v>
      </c>
      <c r="Q106" s="118">
        <v>0</v>
      </c>
      <c r="R106" s="118">
        <v>0</v>
      </c>
      <c r="S106" s="118">
        <v>0</v>
      </c>
      <c r="T106" s="118">
        <v>0</v>
      </c>
      <c r="U106" s="118">
        <v>0</v>
      </c>
      <c r="V106" s="118">
        <v>0</v>
      </c>
      <c r="W106" s="118">
        <v>0</v>
      </c>
      <c r="X106" s="118">
        <v>0</v>
      </c>
      <c r="Y106" s="118">
        <v>448.4</v>
      </c>
      <c r="Z106" s="118">
        <v>0</v>
      </c>
      <c r="AA106" s="118">
        <v>0</v>
      </c>
      <c r="AB106" s="118">
        <v>0</v>
      </c>
      <c r="AC106" s="118">
        <v>0</v>
      </c>
      <c r="AD106" s="118">
        <v>0</v>
      </c>
      <c r="AE106" s="118">
        <v>0</v>
      </c>
      <c r="AF106" s="118">
        <v>0</v>
      </c>
      <c r="AG106" s="118">
        <v>0</v>
      </c>
      <c r="AH106" s="118">
        <v>0</v>
      </c>
      <c r="AI106" s="118">
        <v>0</v>
      </c>
      <c r="AJ106" s="118">
        <v>0</v>
      </c>
      <c r="AK106" s="118">
        <v>0</v>
      </c>
      <c r="AL106" s="118">
        <v>0</v>
      </c>
      <c r="AM106" s="118">
        <v>0</v>
      </c>
      <c r="AN106" s="118">
        <v>0</v>
      </c>
      <c r="AO106" s="118">
        <v>0</v>
      </c>
      <c r="AP106" s="118">
        <v>0</v>
      </c>
      <c r="AQ106" s="118">
        <v>0</v>
      </c>
      <c r="AR106" s="118">
        <v>444.8</v>
      </c>
      <c r="AS106" s="118">
        <v>0</v>
      </c>
      <c r="AT106" s="118">
        <v>0</v>
      </c>
      <c r="AU106" s="118">
        <v>0</v>
      </c>
      <c r="AV106" s="118">
        <v>0</v>
      </c>
      <c r="AW106" s="118">
        <v>0</v>
      </c>
      <c r="AX106" s="118">
        <v>0</v>
      </c>
      <c r="AY106" s="118">
        <v>0</v>
      </c>
      <c r="AZ106" s="118">
        <v>0</v>
      </c>
      <c r="BA106" s="118">
        <v>0</v>
      </c>
      <c r="BB106" s="118">
        <v>0</v>
      </c>
      <c r="BC106" s="118">
        <v>0</v>
      </c>
      <c r="BD106" s="118">
        <v>0</v>
      </c>
      <c r="BE106" s="118">
        <v>0</v>
      </c>
      <c r="BF106" s="118">
        <v>0</v>
      </c>
      <c r="BG106" s="118">
        <v>0</v>
      </c>
      <c r="BH106" s="118">
        <v>0</v>
      </c>
      <c r="BI106" s="118">
        <v>0</v>
      </c>
      <c r="BJ106" s="118">
        <v>0</v>
      </c>
      <c r="BK106" s="118">
        <v>0</v>
      </c>
      <c r="BL106" s="118">
        <v>0</v>
      </c>
      <c r="BM106" s="118">
        <v>0</v>
      </c>
      <c r="BN106" s="118">
        <v>0</v>
      </c>
      <c r="BO106" s="118">
        <v>0</v>
      </c>
      <c r="BP106" s="118">
        <v>0</v>
      </c>
      <c r="BQ106" s="118">
        <v>0</v>
      </c>
      <c r="BR106" s="118">
        <v>0</v>
      </c>
      <c r="BS106" s="118">
        <v>0</v>
      </c>
      <c r="BT106" s="118">
        <v>0</v>
      </c>
      <c r="BU106" s="196">
        <v>0</v>
      </c>
      <c r="BV106" s="191">
        <v>0</v>
      </c>
      <c r="BW106" s="118">
        <v>0</v>
      </c>
      <c r="BX106" s="118">
        <v>0</v>
      </c>
      <c r="BY106" s="118">
        <v>0</v>
      </c>
      <c r="BZ106" s="118">
        <v>0</v>
      </c>
      <c r="CA106" s="118">
        <v>0</v>
      </c>
      <c r="CB106" s="118">
        <v>0</v>
      </c>
      <c r="CC106" s="118">
        <v>0</v>
      </c>
      <c r="CD106" s="118">
        <v>0</v>
      </c>
      <c r="CE106" s="118">
        <v>0</v>
      </c>
      <c r="CF106" s="118">
        <v>0</v>
      </c>
      <c r="CG106" s="118">
        <v>0</v>
      </c>
      <c r="CH106" s="118">
        <v>0</v>
      </c>
      <c r="CI106" s="118">
        <v>0</v>
      </c>
      <c r="CJ106" s="118">
        <v>0</v>
      </c>
      <c r="CK106" s="118">
        <v>0</v>
      </c>
      <c r="CL106" s="118">
        <v>0</v>
      </c>
      <c r="CM106" s="118">
        <v>0</v>
      </c>
      <c r="CN106" s="118">
        <v>0</v>
      </c>
      <c r="CO106" s="118">
        <v>0</v>
      </c>
      <c r="CP106" s="178">
        <v>0</v>
      </c>
    </row>
    <row r="107" spans="1:94" ht="12.75">
      <c r="A107" s="15">
        <f t="shared" si="2"/>
        <v>94</v>
      </c>
      <c r="B107" s="24" t="s">
        <v>264</v>
      </c>
      <c r="C107" s="135">
        <v>10976</v>
      </c>
      <c r="D107" s="25" t="s">
        <v>42</v>
      </c>
      <c r="E107" s="116">
        <f>MAX(O107:AX107)</f>
        <v>0</v>
      </c>
      <c r="F107" s="18" t="e">
        <f>VLOOKUP(E107,TabelaD!$A$3:$B$256,2,TRUE)</f>
        <v>#N/A</v>
      </c>
      <c r="G107" s="115">
        <f>LARGE(O107:CP107,1)</f>
        <v>453.6</v>
      </c>
      <c r="H107" s="115">
        <f>LARGE(O107:CP107,2)</f>
        <v>413.6</v>
      </c>
      <c r="I107" s="115">
        <f>LARGE(O107:CP107,3)</f>
        <v>0</v>
      </c>
      <c r="J107" s="115">
        <f>LARGE(O107:CP107,4)</f>
        <v>0</v>
      </c>
      <c r="K107" s="115">
        <f>LARGE(O107:CP107,5)</f>
        <v>0</v>
      </c>
      <c r="L107" s="123">
        <f>SUM(G107:K107)</f>
        <v>867.2</v>
      </c>
      <c r="M107" s="115">
        <f>L107/5</f>
        <v>173.44</v>
      </c>
      <c r="N107" s="22"/>
      <c r="O107" s="118">
        <v>0</v>
      </c>
      <c r="P107" s="118">
        <v>0</v>
      </c>
      <c r="Q107" s="118">
        <v>0</v>
      </c>
      <c r="R107" s="118">
        <v>0</v>
      </c>
      <c r="S107" s="118">
        <v>0</v>
      </c>
      <c r="T107" s="118">
        <v>0</v>
      </c>
      <c r="U107" s="118">
        <v>0</v>
      </c>
      <c r="V107" s="118">
        <v>0</v>
      </c>
      <c r="W107" s="118">
        <v>0</v>
      </c>
      <c r="X107" s="118">
        <v>0</v>
      </c>
      <c r="Y107" s="118">
        <v>0</v>
      </c>
      <c r="Z107" s="118">
        <v>0</v>
      </c>
      <c r="AA107" s="118">
        <v>0</v>
      </c>
      <c r="AB107" s="118">
        <v>0</v>
      </c>
      <c r="AC107" s="118">
        <v>0</v>
      </c>
      <c r="AD107" s="118">
        <v>0</v>
      </c>
      <c r="AE107" s="118">
        <v>0</v>
      </c>
      <c r="AF107" s="118">
        <v>0</v>
      </c>
      <c r="AG107" s="118">
        <v>0</v>
      </c>
      <c r="AH107" s="118">
        <v>0</v>
      </c>
      <c r="AI107" s="118">
        <v>0</v>
      </c>
      <c r="AJ107" s="118">
        <v>0</v>
      </c>
      <c r="AK107" s="118">
        <v>0</v>
      </c>
      <c r="AL107" s="118">
        <v>0</v>
      </c>
      <c r="AM107" s="118">
        <v>0</v>
      </c>
      <c r="AN107" s="118">
        <v>0</v>
      </c>
      <c r="AO107" s="118">
        <v>0</v>
      </c>
      <c r="AP107" s="118">
        <v>0</v>
      </c>
      <c r="AQ107" s="118">
        <v>0</v>
      </c>
      <c r="AR107" s="118">
        <v>0</v>
      </c>
      <c r="AS107" s="118">
        <v>0</v>
      </c>
      <c r="AT107" s="118">
        <v>0</v>
      </c>
      <c r="AU107" s="118">
        <v>0</v>
      </c>
      <c r="AV107" s="118">
        <v>0</v>
      </c>
      <c r="AW107" s="118">
        <v>0</v>
      </c>
      <c r="AX107" s="118">
        <v>0</v>
      </c>
      <c r="AY107" s="118">
        <v>0</v>
      </c>
      <c r="AZ107" s="118">
        <v>0</v>
      </c>
      <c r="BA107" s="118">
        <v>0</v>
      </c>
      <c r="BB107" s="118">
        <v>0</v>
      </c>
      <c r="BC107" s="118">
        <v>0</v>
      </c>
      <c r="BD107" s="118">
        <v>0</v>
      </c>
      <c r="BE107" s="118">
        <v>0</v>
      </c>
      <c r="BF107" s="118">
        <v>0</v>
      </c>
      <c r="BG107" s="118">
        <v>0</v>
      </c>
      <c r="BH107" s="118">
        <v>0</v>
      </c>
      <c r="BI107" s="118">
        <v>0</v>
      </c>
      <c r="BJ107" s="118">
        <v>0</v>
      </c>
      <c r="BK107" s="118">
        <v>0</v>
      </c>
      <c r="BL107" s="118">
        <v>0</v>
      </c>
      <c r="BM107" s="118">
        <v>0</v>
      </c>
      <c r="BN107" s="118">
        <v>0</v>
      </c>
      <c r="BO107" s="118">
        <v>0</v>
      </c>
      <c r="BP107" s="118">
        <v>0</v>
      </c>
      <c r="BQ107" s="118">
        <v>0</v>
      </c>
      <c r="BR107" s="118">
        <v>0</v>
      </c>
      <c r="BS107" s="118">
        <v>0</v>
      </c>
      <c r="BT107" s="118">
        <v>0</v>
      </c>
      <c r="BU107" s="196">
        <v>0</v>
      </c>
      <c r="BV107" s="191">
        <v>0</v>
      </c>
      <c r="BW107" s="118">
        <v>0</v>
      </c>
      <c r="BX107" s="118">
        <v>0</v>
      </c>
      <c r="BY107" s="118">
        <v>0</v>
      </c>
      <c r="BZ107" s="118">
        <v>0</v>
      </c>
      <c r="CA107" s="118">
        <v>0</v>
      </c>
      <c r="CB107" s="118">
        <v>0</v>
      </c>
      <c r="CC107" s="118">
        <v>0</v>
      </c>
      <c r="CD107" s="118">
        <v>0</v>
      </c>
      <c r="CE107" s="118">
        <v>0</v>
      </c>
      <c r="CF107" s="118">
        <v>0</v>
      </c>
      <c r="CG107" s="118">
        <v>0</v>
      </c>
      <c r="CH107" s="118">
        <v>0</v>
      </c>
      <c r="CI107" s="118">
        <v>0</v>
      </c>
      <c r="CJ107" s="118">
        <v>0</v>
      </c>
      <c r="CK107" s="118">
        <v>413.6</v>
      </c>
      <c r="CL107" s="118">
        <v>0</v>
      </c>
      <c r="CM107" s="118">
        <v>0</v>
      </c>
      <c r="CN107" s="118">
        <v>0</v>
      </c>
      <c r="CO107" s="118">
        <v>453.6</v>
      </c>
      <c r="CP107" s="178">
        <v>0</v>
      </c>
    </row>
    <row r="108" spans="1:94" ht="12.75">
      <c r="A108" s="15">
        <f t="shared" si="2"/>
        <v>95</v>
      </c>
      <c r="B108" s="151" t="s">
        <v>175</v>
      </c>
      <c r="C108" s="152">
        <v>14916</v>
      </c>
      <c r="D108" s="153" t="s">
        <v>174</v>
      </c>
      <c r="E108" s="116">
        <f>MAX(O108:AX108)</f>
        <v>397.7</v>
      </c>
      <c r="F108" s="18" t="str">
        <f>VLOOKUP(E108,TabelaD!$A$3:$B$256,2,TRUE)</f>
        <v>Não</v>
      </c>
      <c r="G108" s="115">
        <f>LARGE(O108:CP108,1)</f>
        <v>466.7</v>
      </c>
      <c r="H108" s="115">
        <f>LARGE(O108:CP108,2)</f>
        <v>397.7</v>
      </c>
      <c r="I108" s="115">
        <f>LARGE(O108:CP108,3)</f>
        <v>0</v>
      </c>
      <c r="J108" s="115">
        <f>LARGE(O108:CP108,4)</f>
        <v>0</v>
      </c>
      <c r="K108" s="115">
        <f>LARGE(O108:CP108,5)</f>
        <v>0</v>
      </c>
      <c r="L108" s="123">
        <f>SUM(G108:K108)</f>
        <v>864.4</v>
      </c>
      <c r="M108" s="115">
        <f>L108/5</f>
        <v>172.88</v>
      </c>
      <c r="N108" s="22"/>
      <c r="O108" s="118">
        <v>0</v>
      </c>
      <c r="P108" s="118">
        <v>0</v>
      </c>
      <c r="Q108" s="118">
        <v>0</v>
      </c>
      <c r="R108" s="118">
        <v>397.7</v>
      </c>
      <c r="S108" s="118">
        <v>0</v>
      </c>
      <c r="T108" s="118">
        <v>0</v>
      </c>
      <c r="U108" s="118">
        <v>0</v>
      </c>
      <c r="V108" s="118">
        <v>0</v>
      </c>
      <c r="W108" s="118">
        <v>0</v>
      </c>
      <c r="X108" s="118">
        <v>0</v>
      </c>
      <c r="Y108" s="118">
        <v>0</v>
      </c>
      <c r="Z108" s="118">
        <v>0</v>
      </c>
      <c r="AA108" s="118">
        <v>0</v>
      </c>
      <c r="AB108" s="118">
        <v>0</v>
      </c>
      <c r="AC108" s="118">
        <v>0</v>
      </c>
      <c r="AD108" s="118">
        <v>0</v>
      </c>
      <c r="AE108" s="118">
        <v>0</v>
      </c>
      <c r="AF108" s="118">
        <v>0</v>
      </c>
      <c r="AG108" s="118">
        <v>0</v>
      </c>
      <c r="AH108" s="118">
        <v>0</v>
      </c>
      <c r="AI108" s="118">
        <v>0</v>
      </c>
      <c r="AJ108" s="118">
        <v>0</v>
      </c>
      <c r="AK108" s="118">
        <v>0</v>
      </c>
      <c r="AL108" s="118">
        <v>0</v>
      </c>
      <c r="AM108" s="118">
        <v>0</v>
      </c>
      <c r="AN108" s="118">
        <v>0</v>
      </c>
      <c r="AO108" s="118">
        <v>0</v>
      </c>
      <c r="AP108" s="118">
        <v>0</v>
      </c>
      <c r="AQ108" s="118">
        <v>0</v>
      </c>
      <c r="AR108" s="118">
        <v>0</v>
      </c>
      <c r="AS108" s="118">
        <v>0</v>
      </c>
      <c r="AT108" s="118">
        <v>0</v>
      </c>
      <c r="AU108" s="118">
        <v>0</v>
      </c>
      <c r="AV108" s="118">
        <v>0</v>
      </c>
      <c r="AW108" s="118">
        <v>0</v>
      </c>
      <c r="AX108" s="118">
        <v>0</v>
      </c>
      <c r="AY108" s="118">
        <v>0</v>
      </c>
      <c r="AZ108" s="118">
        <v>0</v>
      </c>
      <c r="BA108" s="118">
        <v>0</v>
      </c>
      <c r="BB108" s="118">
        <v>0</v>
      </c>
      <c r="BC108" s="118">
        <v>0</v>
      </c>
      <c r="BD108" s="118">
        <v>0</v>
      </c>
      <c r="BE108" s="118">
        <v>0</v>
      </c>
      <c r="BF108" s="118">
        <v>0</v>
      </c>
      <c r="BG108" s="118">
        <v>0</v>
      </c>
      <c r="BH108" s="118">
        <v>0</v>
      </c>
      <c r="BI108" s="118">
        <v>0</v>
      </c>
      <c r="BJ108" s="118">
        <v>0</v>
      </c>
      <c r="BK108" s="118">
        <v>0</v>
      </c>
      <c r="BL108" s="118">
        <v>0</v>
      </c>
      <c r="BM108" s="118">
        <v>0</v>
      </c>
      <c r="BN108" s="118">
        <v>0</v>
      </c>
      <c r="BO108" s="118">
        <v>0</v>
      </c>
      <c r="BP108" s="118">
        <v>0</v>
      </c>
      <c r="BQ108" s="118">
        <v>0</v>
      </c>
      <c r="BR108" s="118">
        <v>0</v>
      </c>
      <c r="BS108" s="118">
        <v>0</v>
      </c>
      <c r="BT108" s="118">
        <v>0</v>
      </c>
      <c r="BU108" s="196">
        <v>0</v>
      </c>
      <c r="BV108" s="191">
        <v>0</v>
      </c>
      <c r="BW108" s="118">
        <v>0</v>
      </c>
      <c r="BX108" s="118">
        <v>0</v>
      </c>
      <c r="BY108" s="118">
        <v>0</v>
      </c>
      <c r="BZ108" s="118">
        <v>0</v>
      </c>
      <c r="CA108" s="118">
        <v>0</v>
      </c>
      <c r="CB108" s="118">
        <v>0</v>
      </c>
      <c r="CC108" s="118">
        <v>0</v>
      </c>
      <c r="CD108" s="118">
        <v>0</v>
      </c>
      <c r="CE108" s="118">
        <v>0</v>
      </c>
      <c r="CF108" s="118">
        <v>0</v>
      </c>
      <c r="CG108" s="118">
        <v>0</v>
      </c>
      <c r="CH108" s="118">
        <v>0</v>
      </c>
      <c r="CI108" s="118">
        <v>0</v>
      </c>
      <c r="CJ108" s="118">
        <v>0</v>
      </c>
      <c r="CK108" s="118">
        <v>0</v>
      </c>
      <c r="CL108" s="118">
        <v>466.7</v>
      </c>
      <c r="CM108" s="118">
        <v>0</v>
      </c>
      <c r="CN108" s="118">
        <v>0</v>
      </c>
      <c r="CO108" s="118">
        <v>0</v>
      </c>
      <c r="CP108" s="178">
        <v>0</v>
      </c>
    </row>
    <row r="109" spans="1:94" ht="12.75">
      <c r="A109" s="15">
        <f t="shared" si="2"/>
        <v>96</v>
      </c>
      <c r="B109" s="151" t="s">
        <v>177</v>
      </c>
      <c r="C109" s="152">
        <v>14440</v>
      </c>
      <c r="D109" s="153" t="s">
        <v>174</v>
      </c>
      <c r="E109" s="116">
        <f>MAX(O109:AX109)</f>
        <v>382</v>
      </c>
      <c r="F109" s="18" t="str">
        <f>VLOOKUP(E109,TabelaD!$A$3:$B$256,2,TRUE)</f>
        <v>Não</v>
      </c>
      <c r="G109" s="115">
        <f>LARGE(O109:CP109,1)</f>
        <v>453.7</v>
      </c>
      <c r="H109" s="115">
        <f>LARGE(O109:CP109,2)</f>
        <v>382</v>
      </c>
      <c r="I109" s="115">
        <f>LARGE(O109:CP109,3)</f>
        <v>0</v>
      </c>
      <c r="J109" s="115">
        <f>LARGE(O109:CP109,4)</f>
        <v>0</v>
      </c>
      <c r="K109" s="115">
        <f>LARGE(O109:CP109,5)</f>
        <v>0</v>
      </c>
      <c r="L109" s="123">
        <f>SUM(G109:K109)</f>
        <v>835.7</v>
      </c>
      <c r="M109" s="115">
        <f>L109/5</f>
        <v>167.14000000000001</v>
      </c>
      <c r="N109" s="22"/>
      <c r="O109" s="118">
        <v>0</v>
      </c>
      <c r="P109" s="118">
        <v>0</v>
      </c>
      <c r="Q109" s="118">
        <v>0</v>
      </c>
      <c r="R109" s="118">
        <v>0</v>
      </c>
      <c r="S109" s="118">
        <v>0</v>
      </c>
      <c r="T109" s="118">
        <v>0</v>
      </c>
      <c r="U109" s="118">
        <v>0</v>
      </c>
      <c r="V109" s="118">
        <v>0</v>
      </c>
      <c r="W109" s="118">
        <v>0</v>
      </c>
      <c r="X109" s="118">
        <v>0</v>
      </c>
      <c r="Y109" s="118">
        <v>0</v>
      </c>
      <c r="Z109" s="118">
        <v>0</v>
      </c>
      <c r="AA109" s="118">
        <v>0</v>
      </c>
      <c r="AB109" s="118">
        <v>0</v>
      </c>
      <c r="AC109" s="118">
        <v>0</v>
      </c>
      <c r="AD109" s="118">
        <v>0</v>
      </c>
      <c r="AE109" s="118">
        <v>0</v>
      </c>
      <c r="AF109" s="118">
        <v>0</v>
      </c>
      <c r="AG109" s="118">
        <v>0</v>
      </c>
      <c r="AH109" s="118">
        <v>0</v>
      </c>
      <c r="AI109" s="118">
        <v>0</v>
      </c>
      <c r="AJ109" s="118">
        <v>0</v>
      </c>
      <c r="AK109" s="118">
        <v>0</v>
      </c>
      <c r="AL109" s="118">
        <v>382</v>
      </c>
      <c r="AM109" s="118">
        <v>0</v>
      </c>
      <c r="AN109" s="118">
        <v>0</v>
      </c>
      <c r="AO109" s="118">
        <v>0</v>
      </c>
      <c r="AP109" s="118">
        <v>0</v>
      </c>
      <c r="AQ109" s="118">
        <v>0</v>
      </c>
      <c r="AR109" s="118">
        <v>0</v>
      </c>
      <c r="AS109" s="118">
        <v>0</v>
      </c>
      <c r="AT109" s="118">
        <v>0</v>
      </c>
      <c r="AU109" s="118">
        <v>0</v>
      </c>
      <c r="AV109" s="118">
        <v>0</v>
      </c>
      <c r="AW109" s="118">
        <v>0</v>
      </c>
      <c r="AX109" s="118">
        <v>0</v>
      </c>
      <c r="AY109" s="118">
        <v>0</v>
      </c>
      <c r="AZ109" s="118">
        <v>0</v>
      </c>
      <c r="BA109" s="118">
        <v>0</v>
      </c>
      <c r="BB109" s="118">
        <v>0</v>
      </c>
      <c r="BC109" s="118">
        <v>0</v>
      </c>
      <c r="BD109" s="118">
        <v>0</v>
      </c>
      <c r="BE109" s="118">
        <v>0</v>
      </c>
      <c r="BF109" s="118">
        <v>0</v>
      </c>
      <c r="BG109" s="118">
        <v>0</v>
      </c>
      <c r="BH109" s="118">
        <v>0</v>
      </c>
      <c r="BI109" s="118">
        <v>0</v>
      </c>
      <c r="BJ109" s="118">
        <v>0</v>
      </c>
      <c r="BK109" s="118">
        <v>0</v>
      </c>
      <c r="BL109" s="118">
        <v>0</v>
      </c>
      <c r="BM109" s="118">
        <v>0</v>
      </c>
      <c r="BN109" s="118">
        <v>0</v>
      </c>
      <c r="BO109" s="118">
        <v>0</v>
      </c>
      <c r="BP109" s="118">
        <v>0</v>
      </c>
      <c r="BQ109" s="118">
        <v>0</v>
      </c>
      <c r="BR109" s="118">
        <v>0</v>
      </c>
      <c r="BS109" s="118">
        <v>0</v>
      </c>
      <c r="BT109" s="118">
        <v>0</v>
      </c>
      <c r="BU109" s="196">
        <v>0</v>
      </c>
      <c r="BV109" s="191">
        <v>0</v>
      </c>
      <c r="BW109" s="118">
        <v>0</v>
      </c>
      <c r="BX109" s="118">
        <v>0</v>
      </c>
      <c r="BY109" s="118">
        <v>0</v>
      </c>
      <c r="BZ109" s="118">
        <v>0</v>
      </c>
      <c r="CA109" s="118">
        <v>0</v>
      </c>
      <c r="CB109" s="118">
        <v>0</v>
      </c>
      <c r="CC109" s="118">
        <v>0</v>
      </c>
      <c r="CD109" s="118">
        <v>0</v>
      </c>
      <c r="CE109" s="118">
        <v>0</v>
      </c>
      <c r="CF109" s="118">
        <v>0</v>
      </c>
      <c r="CG109" s="118">
        <v>0</v>
      </c>
      <c r="CH109" s="118">
        <v>0</v>
      </c>
      <c r="CI109" s="118">
        <v>0</v>
      </c>
      <c r="CJ109" s="118">
        <v>0</v>
      </c>
      <c r="CK109" s="118">
        <v>0</v>
      </c>
      <c r="CL109" s="118">
        <v>453.7</v>
      </c>
      <c r="CM109" s="118">
        <v>0</v>
      </c>
      <c r="CN109" s="118">
        <v>0</v>
      </c>
      <c r="CO109" s="118">
        <v>0</v>
      </c>
      <c r="CP109" s="178">
        <v>0</v>
      </c>
    </row>
    <row r="110" spans="1:94" ht="12.75">
      <c r="A110" s="15">
        <f t="shared" si="2"/>
        <v>97</v>
      </c>
      <c r="B110" s="24" t="s">
        <v>283</v>
      </c>
      <c r="C110" s="135">
        <v>15666</v>
      </c>
      <c r="D110" s="25" t="s">
        <v>41</v>
      </c>
      <c r="E110" s="116">
        <f>MAX(O110:AX110)</f>
        <v>371.5</v>
      </c>
      <c r="F110" s="18" t="str">
        <f>VLOOKUP(E110,TabelaD!$A$3:$B$256,2,TRUE)</f>
        <v>Não</v>
      </c>
      <c r="G110" s="115">
        <f>LARGE(O110:CP110,1)</f>
        <v>371.5</v>
      </c>
      <c r="H110" s="115">
        <f>LARGE(O110:CP110,2)</f>
        <v>331.6</v>
      </c>
      <c r="I110" s="115">
        <f>LARGE(O110:CP110,3)</f>
        <v>0</v>
      </c>
      <c r="J110" s="115">
        <f>LARGE(O110:CP110,4)</f>
        <v>0</v>
      </c>
      <c r="K110" s="115">
        <f>LARGE(O110:CP110,5)</f>
        <v>0</v>
      </c>
      <c r="L110" s="123">
        <f>SUM(G110:K110)</f>
        <v>703.1</v>
      </c>
      <c r="M110" s="115">
        <f>L110/5</f>
        <v>140.62</v>
      </c>
      <c r="N110" s="22"/>
      <c r="O110" s="118">
        <v>0</v>
      </c>
      <c r="P110" s="118">
        <v>0</v>
      </c>
      <c r="Q110" s="118">
        <v>0</v>
      </c>
      <c r="R110" s="118">
        <v>0</v>
      </c>
      <c r="S110" s="118">
        <v>0</v>
      </c>
      <c r="T110" s="118">
        <v>0</v>
      </c>
      <c r="U110" s="118">
        <v>0</v>
      </c>
      <c r="V110" s="118">
        <v>0</v>
      </c>
      <c r="W110" s="118">
        <v>0</v>
      </c>
      <c r="X110" s="118">
        <v>0</v>
      </c>
      <c r="Y110" s="118">
        <v>0</v>
      </c>
      <c r="Z110" s="118">
        <v>0</v>
      </c>
      <c r="AA110" s="118">
        <v>0</v>
      </c>
      <c r="AB110" s="118">
        <v>0</v>
      </c>
      <c r="AC110" s="118">
        <v>0</v>
      </c>
      <c r="AD110" s="118">
        <v>0</v>
      </c>
      <c r="AE110" s="118">
        <v>0</v>
      </c>
      <c r="AF110" s="118">
        <v>371.5</v>
      </c>
      <c r="AG110" s="118">
        <v>0</v>
      </c>
      <c r="AH110" s="118">
        <v>0</v>
      </c>
      <c r="AI110" s="118">
        <v>0</v>
      </c>
      <c r="AJ110" s="118">
        <v>0</v>
      </c>
      <c r="AK110" s="118">
        <v>0</v>
      </c>
      <c r="AL110" s="118">
        <v>0</v>
      </c>
      <c r="AM110" s="118">
        <v>0</v>
      </c>
      <c r="AN110" s="118">
        <v>0</v>
      </c>
      <c r="AO110" s="118">
        <v>0</v>
      </c>
      <c r="AP110" s="118">
        <v>0</v>
      </c>
      <c r="AQ110" s="118">
        <v>0</v>
      </c>
      <c r="AR110" s="118">
        <v>0</v>
      </c>
      <c r="AS110" s="118">
        <v>0</v>
      </c>
      <c r="AT110" s="118">
        <v>0</v>
      </c>
      <c r="AU110" s="118">
        <v>0</v>
      </c>
      <c r="AV110" s="118">
        <v>0</v>
      </c>
      <c r="AW110" s="118">
        <v>0</v>
      </c>
      <c r="AX110" s="118">
        <v>0</v>
      </c>
      <c r="AY110" s="118">
        <v>0</v>
      </c>
      <c r="AZ110" s="118">
        <v>0</v>
      </c>
      <c r="BA110" s="118">
        <v>0</v>
      </c>
      <c r="BB110" s="118">
        <v>0</v>
      </c>
      <c r="BC110" s="118">
        <v>0</v>
      </c>
      <c r="BD110" s="118">
        <v>0</v>
      </c>
      <c r="BE110" s="118">
        <v>0</v>
      </c>
      <c r="BF110" s="118">
        <v>0</v>
      </c>
      <c r="BG110" s="118">
        <v>0</v>
      </c>
      <c r="BH110" s="118">
        <v>0</v>
      </c>
      <c r="BI110" s="118">
        <v>0</v>
      </c>
      <c r="BJ110" s="118">
        <v>0</v>
      </c>
      <c r="BK110" s="118">
        <v>0</v>
      </c>
      <c r="BL110" s="118">
        <v>0</v>
      </c>
      <c r="BM110" s="118">
        <v>0</v>
      </c>
      <c r="BN110" s="118">
        <v>0</v>
      </c>
      <c r="BO110" s="118">
        <v>0</v>
      </c>
      <c r="BP110" s="118">
        <v>0</v>
      </c>
      <c r="BQ110" s="118">
        <v>0</v>
      </c>
      <c r="BR110" s="118">
        <v>0</v>
      </c>
      <c r="BS110" s="118">
        <v>0</v>
      </c>
      <c r="BT110" s="118">
        <v>0</v>
      </c>
      <c r="BU110" s="196">
        <v>0</v>
      </c>
      <c r="BV110" s="191">
        <v>0</v>
      </c>
      <c r="BW110" s="118">
        <v>0</v>
      </c>
      <c r="BX110" s="118">
        <v>0</v>
      </c>
      <c r="BY110" s="118">
        <v>0</v>
      </c>
      <c r="BZ110" s="118">
        <v>0</v>
      </c>
      <c r="CA110" s="118">
        <v>0</v>
      </c>
      <c r="CB110" s="118">
        <v>0</v>
      </c>
      <c r="CC110" s="118">
        <v>0</v>
      </c>
      <c r="CD110" s="118">
        <v>0</v>
      </c>
      <c r="CE110" s="118">
        <v>0</v>
      </c>
      <c r="CF110" s="118">
        <v>0</v>
      </c>
      <c r="CG110" s="118">
        <v>0</v>
      </c>
      <c r="CH110" s="118">
        <v>0</v>
      </c>
      <c r="CI110" s="118">
        <v>0</v>
      </c>
      <c r="CJ110" s="118">
        <v>0</v>
      </c>
      <c r="CK110" s="118">
        <v>331.6</v>
      </c>
      <c r="CL110" s="118">
        <v>0</v>
      </c>
      <c r="CM110" s="118">
        <v>0</v>
      </c>
      <c r="CN110" s="118">
        <v>0</v>
      </c>
      <c r="CO110" s="118">
        <v>0</v>
      </c>
      <c r="CP110" s="178">
        <v>0</v>
      </c>
    </row>
    <row r="111" spans="1:94" ht="12.75">
      <c r="A111" s="15">
        <f t="shared" si="2"/>
        <v>98</v>
      </c>
      <c r="B111" s="24" t="s">
        <v>341</v>
      </c>
      <c r="C111" s="135">
        <v>15592</v>
      </c>
      <c r="D111" s="25" t="s">
        <v>140</v>
      </c>
      <c r="E111" s="116">
        <f>MAX(O111:AX111)</f>
        <v>363.4</v>
      </c>
      <c r="F111" s="18" t="str">
        <f>VLOOKUP(E111,TabelaD!$A$3:$B$256,2,TRUE)</f>
        <v>Não</v>
      </c>
      <c r="G111" s="115">
        <f>LARGE(O111:CP111,1)</f>
        <v>363.4</v>
      </c>
      <c r="H111" s="115">
        <f>LARGE(O111:CP111,2)</f>
        <v>327.3</v>
      </c>
      <c r="I111" s="115">
        <f>LARGE(O111:CP111,3)</f>
        <v>0</v>
      </c>
      <c r="J111" s="115">
        <f>LARGE(O111:CP111,4)</f>
        <v>0</v>
      </c>
      <c r="K111" s="115">
        <f>LARGE(O111:CP111,5)</f>
        <v>0</v>
      </c>
      <c r="L111" s="123">
        <f>SUM(G111:K111)</f>
        <v>690.7</v>
      </c>
      <c r="M111" s="115">
        <f>L111/5</f>
        <v>138.14000000000001</v>
      </c>
      <c r="N111" s="22"/>
      <c r="O111" s="118">
        <v>0</v>
      </c>
      <c r="P111" s="118">
        <v>0</v>
      </c>
      <c r="Q111" s="118">
        <v>0</v>
      </c>
      <c r="R111" s="118">
        <v>0</v>
      </c>
      <c r="S111" s="118">
        <v>0</v>
      </c>
      <c r="T111" s="118">
        <v>0</v>
      </c>
      <c r="U111" s="118">
        <v>0</v>
      </c>
      <c r="V111" s="118">
        <v>0</v>
      </c>
      <c r="W111" s="118">
        <v>0</v>
      </c>
      <c r="X111" s="118">
        <v>0</v>
      </c>
      <c r="Y111" s="118">
        <v>363.4</v>
      </c>
      <c r="Z111" s="118">
        <v>0</v>
      </c>
      <c r="AA111" s="118">
        <v>0</v>
      </c>
      <c r="AB111" s="118">
        <v>0</v>
      </c>
      <c r="AC111" s="118">
        <v>0</v>
      </c>
      <c r="AD111" s="118">
        <v>0</v>
      </c>
      <c r="AE111" s="118">
        <v>0</v>
      </c>
      <c r="AF111" s="118">
        <v>0</v>
      </c>
      <c r="AG111" s="118">
        <v>0</v>
      </c>
      <c r="AH111" s="118">
        <v>0</v>
      </c>
      <c r="AI111" s="118">
        <v>0</v>
      </c>
      <c r="AJ111" s="118">
        <v>0</v>
      </c>
      <c r="AK111" s="118">
        <v>0</v>
      </c>
      <c r="AL111" s="118">
        <v>0</v>
      </c>
      <c r="AM111" s="118">
        <v>0</v>
      </c>
      <c r="AN111" s="118">
        <v>0</v>
      </c>
      <c r="AO111" s="118">
        <v>0</v>
      </c>
      <c r="AP111" s="118">
        <v>0</v>
      </c>
      <c r="AQ111" s="118">
        <v>0</v>
      </c>
      <c r="AR111" s="118">
        <v>327.3</v>
      </c>
      <c r="AS111" s="118">
        <v>0</v>
      </c>
      <c r="AT111" s="118">
        <v>0</v>
      </c>
      <c r="AU111" s="118">
        <v>0</v>
      </c>
      <c r="AV111" s="118">
        <v>0</v>
      </c>
      <c r="AW111" s="118">
        <v>0</v>
      </c>
      <c r="AX111" s="118">
        <v>0</v>
      </c>
      <c r="AY111" s="118">
        <v>0</v>
      </c>
      <c r="AZ111" s="118">
        <v>0</v>
      </c>
      <c r="BA111" s="118">
        <v>0</v>
      </c>
      <c r="BB111" s="118">
        <v>0</v>
      </c>
      <c r="BC111" s="118">
        <v>0</v>
      </c>
      <c r="BD111" s="118">
        <v>0</v>
      </c>
      <c r="BE111" s="118">
        <v>0</v>
      </c>
      <c r="BF111" s="118">
        <v>0</v>
      </c>
      <c r="BG111" s="118">
        <v>0</v>
      </c>
      <c r="BH111" s="118">
        <v>0</v>
      </c>
      <c r="BI111" s="118">
        <v>0</v>
      </c>
      <c r="BJ111" s="118">
        <v>0</v>
      </c>
      <c r="BK111" s="118">
        <v>0</v>
      </c>
      <c r="BL111" s="118">
        <v>0</v>
      </c>
      <c r="BM111" s="118">
        <v>0</v>
      </c>
      <c r="BN111" s="118">
        <v>0</v>
      </c>
      <c r="BO111" s="118">
        <v>0</v>
      </c>
      <c r="BP111" s="118">
        <v>0</v>
      </c>
      <c r="BQ111" s="118">
        <v>0</v>
      </c>
      <c r="BR111" s="118">
        <v>0</v>
      </c>
      <c r="BS111" s="118">
        <v>0</v>
      </c>
      <c r="BT111" s="118">
        <v>0</v>
      </c>
      <c r="BU111" s="196">
        <v>0</v>
      </c>
      <c r="BV111" s="191">
        <v>0</v>
      </c>
      <c r="BW111" s="118">
        <v>0</v>
      </c>
      <c r="BX111" s="118">
        <v>0</v>
      </c>
      <c r="BY111" s="118">
        <v>0</v>
      </c>
      <c r="BZ111" s="118">
        <v>0</v>
      </c>
      <c r="CA111" s="118">
        <v>0</v>
      </c>
      <c r="CB111" s="118">
        <v>0</v>
      </c>
      <c r="CC111" s="118">
        <v>0</v>
      </c>
      <c r="CD111" s="118">
        <v>0</v>
      </c>
      <c r="CE111" s="118">
        <v>0</v>
      </c>
      <c r="CF111" s="118">
        <v>0</v>
      </c>
      <c r="CG111" s="118">
        <v>0</v>
      </c>
      <c r="CH111" s="118">
        <v>0</v>
      </c>
      <c r="CI111" s="118">
        <v>0</v>
      </c>
      <c r="CJ111" s="118">
        <v>0</v>
      </c>
      <c r="CK111" s="118">
        <v>0</v>
      </c>
      <c r="CL111" s="118">
        <v>0</v>
      </c>
      <c r="CM111" s="118">
        <v>0</v>
      </c>
      <c r="CN111" s="118">
        <v>0</v>
      </c>
      <c r="CO111" s="118">
        <v>0</v>
      </c>
      <c r="CP111" s="178">
        <v>0</v>
      </c>
    </row>
    <row r="112" spans="1:94" ht="12.75">
      <c r="A112" s="15">
        <f t="shared" si="2"/>
        <v>99</v>
      </c>
      <c r="B112" s="24" t="s">
        <v>124</v>
      </c>
      <c r="C112" s="135">
        <v>12313</v>
      </c>
      <c r="D112" s="17" t="s">
        <v>136</v>
      </c>
      <c r="E112" s="116">
        <f>MAX(O112:AX112)</f>
        <v>0</v>
      </c>
      <c r="F112" s="18" t="e">
        <f>VLOOKUP(E112,TabelaD!$A$3:$B$256,2,TRUE)</f>
        <v>#N/A</v>
      </c>
      <c r="G112" s="115">
        <f>LARGE(O112:CP112,1)</f>
        <v>587.5</v>
      </c>
      <c r="H112" s="115">
        <f>LARGE(O112:CP112,2)</f>
        <v>0</v>
      </c>
      <c r="I112" s="115">
        <f>LARGE(O112:CP112,3)</f>
        <v>0</v>
      </c>
      <c r="J112" s="115">
        <f>LARGE(O112:CP112,4)</f>
        <v>0</v>
      </c>
      <c r="K112" s="115">
        <f>LARGE(O112:CP112,5)</f>
        <v>0</v>
      </c>
      <c r="L112" s="123">
        <f>SUM(G112:K112)</f>
        <v>587.5</v>
      </c>
      <c r="M112" s="115">
        <f>L112/5</f>
        <v>117.5</v>
      </c>
      <c r="N112" s="22"/>
      <c r="O112" s="118">
        <v>0</v>
      </c>
      <c r="P112" s="118">
        <v>0</v>
      </c>
      <c r="Q112" s="118">
        <v>0</v>
      </c>
      <c r="R112" s="118">
        <v>0</v>
      </c>
      <c r="S112" s="118">
        <v>0</v>
      </c>
      <c r="T112" s="118">
        <v>0</v>
      </c>
      <c r="U112" s="118">
        <v>0</v>
      </c>
      <c r="V112" s="118">
        <v>0</v>
      </c>
      <c r="W112" s="118">
        <v>0</v>
      </c>
      <c r="X112" s="118">
        <v>0</v>
      </c>
      <c r="Y112" s="118">
        <v>0</v>
      </c>
      <c r="Z112" s="118">
        <v>0</v>
      </c>
      <c r="AA112" s="118">
        <v>0</v>
      </c>
      <c r="AB112" s="118">
        <v>0</v>
      </c>
      <c r="AC112" s="118">
        <v>0</v>
      </c>
      <c r="AD112" s="118">
        <v>0</v>
      </c>
      <c r="AE112" s="118">
        <v>0</v>
      </c>
      <c r="AF112" s="118">
        <v>0</v>
      </c>
      <c r="AG112" s="118">
        <v>0</v>
      </c>
      <c r="AH112" s="118">
        <v>0</v>
      </c>
      <c r="AI112" s="118">
        <v>0</v>
      </c>
      <c r="AJ112" s="118">
        <v>0</v>
      </c>
      <c r="AK112" s="118">
        <v>0</v>
      </c>
      <c r="AL112" s="118">
        <v>0</v>
      </c>
      <c r="AM112" s="118">
        <v>0</v>
      </c>
      <c r="AN112" s="118">
        <v>0</v>
      </c>
      <c r="AO112" s="118">
        <v>0</v>
      </c>
      <c r="AP112" s="118">
        <v>0</v>
      </c>
      <c r="AQ112" s="118">
        <v>0</v>
      </c>
      <c r="AR112" s="118">
        <v>0</v>
      </c>
      <c r="AS112" s="118">
        <v>0</v>
      </c>
      <c r="AT112" s="118">
        <v>0</v>
      </c>
      <c r="AU112" s="118">
        <v>0</v>
      </c>
      <c r="AV112" s="118">
        <v>0</v>
      </c>
      <c r="AW112" s="118">
        <v>0</v>
      </c>
      <c r="AX112" s="118">
        <v>0</v>
      </c>
      <c r="AY112" s="118">
        <v>0</v>
      </c>
      <c r="AZ112" s="118">
        <v>0</v>
      </c>
      <c r="BA112" s="118">
        <v>0</v>
      </c>
      <c r="BB112" s="118">
        <v>0</v>
      </c>
      <c r="BC112" s="118">
        <v>0</v>
      </c>
      <c r="BD112" s="118">
        <v>0</v>
      </c>
      <c r="BE112" s="118">
        <v>0</v>
      </c>
      <c r="BF112" s="118">
        <v>0</v>
      </c>
      <c r="BG112" s="118">
        <v>0</v>
      </c>
      <c r="BH112" s="118">
        <v>0</v>
      </c>
      <c r="BI112" s="118">
        <v>0</v>
      </c>
      <c r="BJ112" s="118">
        <v>0</v>
      </c>
      <c r="BK112" s="118">
        <v>0</v>
      </c>
      <c r="BL112" s="118">
        <v>0</v>
      </c>
      <c r="BM112" s="118">
        <v>0</v>
      </c>
      <c r="BN112" s="118">
        <v>0</v>
      </c>
      <c r="BO112" s="118">
        <v>0</v>
      </c>
      <c r="BP112" s="118">
        <v>0</v>
      </c>
      <c r="BQ112" s="118">
        <v>0</v>
      </c>
      <c r="BR112" s="118">
        <v>0</v>
      </c>
      <c r="BS112" s="118">
        <v>0</v>
      </c>
      <c r="BT112" s="118">
        <v>0</v>
      </c>
      <c r="BU112" s="196">
        <v>0</v>
      </c>
      <c r="BV112" s="191">
        <v>0</v>
      </c>
      <c r="BW112" s="118">
        <v>0</v>
      </c>
      <c r="BX112" s="118">
        <v>0</v>
      </c>
      <c r="BY112" s="118">
        <v>0</v>
      </c>
      <c r="BZ112" s="118">
        <v>0</v>
      </c>
      <c r="CA112" s="118">
        <v>0</v>
      </c>
      <c r="CB112" s="118">
        <v>0</v>
      </c>
      <c r="CC112" s="118">
        <v>0</v>
      </c>
      <c r="CD112" s="118">
        <v>0</v>
      </c>
      <c r="CE112" s="118">
        <v>0</v>
      </c>
      <c r="CF112" s="118">
        <v>0</v>
      </c>
      <c r="CG112" s="118">
        <v>0</v>
      </c>
      <c r="CH112" s="118">
        <v>0</v>
      </c>
      <c r="CI112" s="118">
        <v>0</v>
      </c>
      <c r="CJ112" s="118">
        <v>0</v>
      </c>
      <c r="CK112" s="118">
        <v>0</v>
      </c>
      <c r="CL112" s="118">
        <v>0</v>
      </c>
      <c r="CM112" s="118">
        <v>587.5</v>
      </c>
      <c r="CN112" s="118">
        <v>0</v>
      </c>
      <c r="CO112" s="118">
        <v>0</v>
      </c>
      <c r="CP112" s="178">
        <v>0</v>
      </c>
    </row>
    <row r="113" spans="1:94" ht="12.75">
      <c r="A113" s="15">
        <f t="shared" si="2"/>
        <v>100</v>
      </c>
      <c r="B113" s="156" t="s">
        <v>292</v>
      </c>
      <c r="C113" s="135">
        <v>10058</v>
      </c>
      <c r="D113" s="25" t="s">
        <v>14</v>
      </c>
      <c r="E113" s="116">
        <f>MAX(O113:AX113)</f>
        <v>0</v>
      </c>
      <c r="F113" s="18" t="e">
        <f>VLOOKUP(E113,TabelaD!$A$3:$B$256,2,TRUE)</f>
        <v>#N/A</v>
      </c>
      <c r="G113" s="115">
        <f>LARGE(O113:CP113,1)</f>
        <v>574.2</v>
      </c>
      <c r="H113" s="115">
        <f>LARGE(O113:CP113,2)</f>
        <v>0</v>
      </c>
      <c r="I113" s="115">
        <f>LARGE(O113:CP113,3)</f>
        <v>0</v>
      </c>
      <c r="J113" s="115">
        <f>LARGE(O113:CP113,4)</f>
        <v>0</v>
      </c>
      <c r="K113" s="115">
        <f>LARGE(O113:CP113,5)</f>
        <v>0</v>
      </c>
      <c r="L113" s="123">
        <f>SUM(G113:K113)</f>
        <v>574.2</v>
      </c>
      <c r="M113" s="115">
        <f>L113/5</f>
        <v>114.84</v>
      </c>
      <c r="N113" s="22"/>
      <c r="O113" s="118">
        <v>0</v>
      </c>
      <c r="P113" s="118">
        <v>0</v>
      </c>
      <c r="Q113" s="118">
        <v>0</v>
      </c>
      <c r="R113" s="118">
        <v>0</v>
      </c>
      <c r="S113" s="118">
        <v>0</v>
      </c>
      <c r="T113" s="118">
        <v>0</v>
      </c>
      <c r="U113" s="118">
        <v>0</v>
      </c>
      <c r="V113" s="118">
        <v>0</v>
      </c>
      <c r="W113" s="118">
        <v>0</v>
      </c>
      <c r="X113" s="118">
        <v>0</v>
      </c>
      <c r="Y113" s="118">
        <v>0</v>
      </c>
      <c r="Z113" s="118">
        <v>0</v>
      </c>
      <c r="AA113" s="118">
        <v>0</v>
      </c>
      <c r="AB113" s="118">
        <v>0</v>
      </c>
      <c r="AC113" s="118">
        <v>0</v>
      </c>
      <c r="AD113" s="118">
        <v>0</v>
      </c>
      <c r="AE113" s="118">
        <v>0</v>
      </c>
      <c r="AF113" s="118">
        <v>0</v>
      </c>
      <c r="AG113" s="118">
        <v>0</v>
      </c>
      <c r="AH113" s="118">
        <v>0</v>
      </c>
      <c r="AI113" s="118">
        <v>0</v>
      </c>
      <c r="AJ113" s="118">
        <v>0</v>
      </c>
      <c r="AK113" s="118">
        <v>0</v>
      </c>
      <c r="AL113" s="118">
        <v>0</v>
      </c>
      <c r="AM113" s="118">
        <v>0</v>
      </c>
      <c r="AN113" s="118">
        <v>0</v>
      </c>
      <c r="AO113" s="118">
        <v>0</v>
      </c>
      <c r="AP113" s="118">
        <v>0</v>
      </c>
      <c r="AQ113" s="118">
        <v>0</v>
      </c>
      <c r="AR113" s="118">
        <v>0</v>
      </c>
      <c r="AS113" s="118">
        <v>0</v>
      </c>
      <c r="AT113" s="118">
        <v>0</v>
      </c>
      <c r="AU113" s="118">
        <v>0</v>
      </c>
      <c r="AV113" s="118">
        <v>0</v>
      </c>
      <c r="AW113" s="118">
        <v>0</v>
      </c>
      <c r="AX113" s="118">
        <v>0</v>
      </c>
      <c r="AY113" s="118">
        <v>0</v>
      </c>
      <c r="AZ113" s="118">
        <v>0</v>
      </c>
      <c r="BA113" s="118">
        <v>0</v>
      </c>
      <c r="BB113" s="118">
        <v>0</v>
      </c>
      <c r="BC113" s="118">
        <v>0</v>
      </c>
      <c r="BD113" s="118">
        <v>0</v>
      </c>
      <c r="BE113" s="118">
        <v>0</v>
      </c>
      <c r="BF113" s="118">
        <v>0</v>
      </c>
      <c r="BG113" s="118">
        <v>0</v>
      </c>
      <c r="BH113" s="118">
        <v>0</v>
      </c>
      <c r="BI113" s="118">
        <v>0</v>
      </c>
      <c r="BJ113" s="118">
        <v>0</v>
      </c>
      <c r="BK113" s="118">
        <v>0</v>
      </c>
      <c r="BL113" s="118">
        <v>0</v>
      </c>
      <c r="BM113" s="118">
        <v>0</v>
      </c>
      <c r="BN113" s="118">
        <v>0</v>
      </c>
      <c r="BO113" s="118">
        <v>0</v>
      </c>
      <c r="BP113" s="118">
        <v>0</v>
      </c>
      <c r="BQ113" s="118">
        <v>0</v>
      </c>
      <c r="BR113" s="118">
        <v>0</v>
      </c>
      <c r="BS113" s="118">
        <v>0</v>
      </c>
      <c r="BT113" s="118">
        <v>0</v>
      </c>
      <c r="BU113" s="196">
        <v>0</v>
      </c>
      <c r="BV113" s="191">
        <v>0</v>
      </c>
      <c r="BW113" s="118">
        <v>0</v>
      </c>
      <c r="BX113" s="118">
        <v>0</v>
      </c>
      <c r="BY113" s="118">
        <v>0</v>
      </c>
      <c r="BZ113" s="118">
        <v>0</v>
      </c>
      <c r="CA113" s="118">
        <v>574.2</v>
      </c>
      <c r="CB113" s="118">
        <v>0</v>
      </c>
      <c r="CC113" s="118">
        <v>0</v>
      </c>
      <c r="CD113" s="118">
        <v>0</v>
      </c>
      <c r="CE113" s="118">
        <v>0</v>
      </c>
      <c r="CF113" s="118">
        <v>0</v>
      </c>
      <c r="CG113" s="118">
        <v>0</v>
      </c>
      <c r="CH113" s="118">
        <v>0</v>
      </c>
      <c r="CI113" s="118">
        <v>0</v>
      </c>
      <c r="CJ113" s="118">
        <v>0</v>
      </c>
      <c r="CK113" s="118">
        <v>0</v>
      </c>
      <c r="CL113" s="118">
        <v>0</v>
      </c>
      <c r="CM113" s="118">
        <v>0</v>
      </c>
      <c r="CN113" s="118">
        <v>0</v>
      </c>
      <c r="CO113" s="118">
        <v>0</v>
      </c>
      <c r="CP113" s="178">
        <v>0</v>
      </c>
    </row>
    <row r="114" spans="1:94" ht="12.75">
      <c r="A114" s="15">
        <f t="shared" si="2"/>
        <v>101</v>
      </c>
      <c r="B114" s="156" t="s">
        <v>293</v>
      </c>
      <c r="C114" s="135">
        <v>13713</v>
      </c>
      <c r="D114" s="25" t="s">
        <v>294</v>
      </c>
      <c r="E114" s="116">
        <f>MAX(O114:AX114)</f>
        <v>0</v>
      </c>
      <c r="F114" s="18" t="e">
        <f>VLOOKUP(E114,TabelaD!$A$3:$B$256,2,TRUE)</f>
        <v>#N/A</v>
      </c>
      <c r="G114" s="115">
        <f>LARGE(O114:CP114,1)</f>
        <v>572.8</v>
      </c>
      <c r="H114" s="115">
        <f>LARGE(O114:CP114,2)</f>
        <v>0</v>
      </c>
      <c r="I114" s="115">
        <f>LARGE(O114:CP114,3)</f>
        <v>0</v>
      </c>
      <c r="J114" s="115">
        <f>LARGE(O114:CP114,4)</f>
        <v>0</v>
      </c>
      <c r="K114" s="115">
        <f>LARGE(O114:CP114,5)</f>
        <v>0</v>
      </c>
      <c r="L114" s="123">
        <f>SUM(G114:K114)</f>
        <v>572.8</v>
      </c>
      <c r="M114" s="115">
        <f>L114/5</f>
        <v>114.55999999999999</v>
      </c>
      <c r="N114" s="22"/>
      <c r="O114" s="118">
        <v>0</v>
      </c>
      <c r="P114" s="118">
        <v>0</v>
      </c>
      <c r="Q114" s="118">
        <v>0</v>
      </c>
      <c r="R114" s="118">
        <v>0</v>
      </c>
      <c r="S114" s="118">
        <v>0</v>
      </c>
      <c r="T114" s="118">
        <v>0</v>
      </c>
      <c r="U114" s="118">
        <v>0</v>
      </c>
      <c r="V114" s="118">
        <v>0</v>
      </c>
      <c r="W114" s="118">
        <v>0</v>
      </c>
      <c r="X114" s="118">
        <v>0</v>
      </c>
      <c r="Y114" s="118">
        <v>0</v>
      </c>
      <c r="Z114" s="118">
        <v>0</v>
      </c>
      <c r="AA114" s="118">
        <v>0</v>
      </c>
      <c r="AB114" s="118">
        <v>0</v>
      </c>
      <c r="AC114" s="118">
        <v>0</v>
      </c>
      <c r="AD114" s="118">
        <v>0</v>
      </c>
      <c r="AE114" s="118">
        <v>0</v>
      </c>
      <c r="AF114" s="118">
        <v>0</v>
      </c>
      <c r="AG114" s="118">
        <v>0</v>
      </c>
      <c r="AH114" s="118">
        <v>0</v>
      </c>
      <c r="AI114" s="118">
        <v>0</v>
      </c>
      <c r="AJ114" s="118">
        <v>0</v>
      </c>
      <c r="AK114" s="118">
        <v>0</v>
      </c>
      <c r="AL114" s="118">
        <v>0</v>
      </c>
      <c r="AM114" s="118">
        <v>0</v>
      </c>
      <c r="AN114" s="118">
        <v>0</v>
      </c>
      <c r="AO114" s="118">
        <v>0</v>
      </c>
      <c r="AP114" s="118">
        <v>0</v>
      </c>
      <c r="AQ114" s="118">
        <v>0</v>
      </c>
      <c r="AR114" s="118">
        <v>0</v>
      </c>
      <c r="AS114" s="118">
        <v>0</v>
      </c>
      <c r="AT114" s="118">
        <v>0</v>
      </c>
      <c r="AU114" s="118">
        <v>0</v>
      </c>
      <c r="AV114" s="118">
        <v>0</v>
      </c>
      <c r="AW114" s="118">
        <v>0</v>
      </c>
      <c r="AX114" s="118">
        <v>0</v>
      </c>
      <c r="AY114" s="118">
        <v>0</v>
      </c>
      <c r="AZ114" s="118">
        <v>0</v>
      </c>
      <c r="BA114" s="118">
        <v>0</v>
      </c>
      <c r="BB114" s="118">
        <v>0</v>
      </c>
      <c r="BC114" s="118">
        <v>0</v>
      </c>
      <c r="BD114" s="118">
        <v>0</v>
      </c>
      <c r="BE114" s="118">
        <v>0</v>
      </c>
      <c r="BF114" s="118">
        <v>0</v>
      </c>
      <c r="BG114" s="118">
        <v>0</v>
      </c>
      <c r="BH114" s="118">
        <v>0</v>
      </c>
      <c r="BI114" s="118">
        <v>0</v>
      </c>
      <c r="BJ114" s="118">
        <v>0</v>
      </c>
      <c r="BK114" s="118">
        <v>0</v>
      </c>
      <c r="BL114" s="118">
        <v>0</v>
      </c>
      <c r="BM114" s="118">
        <v>0</v>
      </c>
      <c r="BN114" s="118">
        <v>0</v>
      </c>
      <c r="BO114" s="118">
        <v>0</v>
      </c>
      <c r="BP114" s="118">
        <v>0</v>
      </c>
      <c r="BQ114" s="118">
        <v>0</v>
      </c>
      <c r="BR114" s="118">
        <v>0</v>
      </c>
      <c r="BS114" s="118">
        <v>0</v>
      </c>
      <c r="BT114" s="118">
        <v>0</v>
      </c>
      <c r="BU114" s="196">
        <v>0</v>
      </c>
      <c r="BV114" s="191">
        <v>0</v>
      </c>
      <c r="BW114" s="118">
        <v>0</v>
      </c>
      <c r="BX114" s="118">
        <v>0</v>
      </c>
      <c r="BY114" s="118">
        <v>0</v>
      </c>
      <c r="BZ114" s="118">
        <v>0</v>
      </c>
      <c r="CA114" s="118">
        <v>572.8</v>
      </c>
      <c r="CB114" s="118">
        <v>0</v>
      </c>
      <c r="CC114" s="118">
        <v>0</v>
      </c>
      <c r="CD114" s="118">
        <v>0</v>
      </c>
      <c r="CE114" s="118">
        <v>0</v>
      </c>
      <c r="CF114" s="118">
        <v>0</v>
      </c>
      <c r="CG114" s="118">
        <v>0</v>
      </c>
      <c r="CH114" s="118">
        <v>0</v>
      </c>
      <c r="CI114" s="118">
        <v>0</v>
      </c>
      <c r="CJ114" s="118">
        <v>0</v>
      </c>
      <c r="CK114" s="118">
        <v>0</v>
      </c>
      <c r="CL114" s="118">
        <v>0</v>
      </c>
      <c r="CM114" s="118">
        <v>0</v>
      </c>
      <c r="CN114" s="118">
        <v>0</v>
      </c>
      <c r="CO114" s="118">
        <v>0</v>
      </c>
      <c r="CP114" s="178">
        <v>0</v>
      </c>
    </row>
    <row r="115" spans="1:94" ht="12.75">
      <c r="A115" s="15">
        <f t="shared" si="2"/>
        <v>102</v>
      </c>
      <c r="B115" s="27" t="s">
        <v>23</v>
      </c>
      <c r="C115" s="136">
        <v>6445</v>
      </c>
      <c r="D115" s="28" t="s">
        <v>24</v>
      </c>
      <c r="E115" s="116">
        <f>MAX(O115:AX115)</f>
        <v>0</v>
      </c>
      <c r="F115" s="18" t="e">
        <f>VLOOKUP(E115,TabelaD!$A$3:$B$256,2,TRUE)</f>
        <v>#N/A</v>
      </c>
      <c r="G115" s="115">
        <f>LARGE(O115:CP115,1)</f>
        <v>561.7</v>
      </c>
      <c r="H115" s="115">
        <f>LARGE(O115:CP115,2)</f>
        <v>0</v>
      </c>
      <c r="I115" s="115">
        <f>LARGE(O115:CP115,3)</f>
        <v>0</v>
      </c>
      <c r="J115" s="115">
        <f>LARGE(O115:CP115,4)</f>
        <v>0</v>
      </c>
      <c r="K115" s="115">
        <f>LARGE(O115:CP115,5)</f>
        <v>0</v>
      </c>
      <c r="L115" s="123">
        <f>SUM(G115:K115)</f>
        <v>561.7</v>
      </c>
      <c r="M115" s="115">
        <f>L115/5</f>
        <v>112.34</v>
      </c>
      <c r="N115" s="22"/>
      <c r="O115" s="118">
        <v>0</v>
      </c>
      <c r="P115" s="118">
        <v>0</v>
      </c>
      <c r="Q115" s="118">
        <v>0</v>
      </c>
      <c r="R115" s="118">
        <v>0</v>
      </c>
      <c r="S115" s="118">
        <v>0</v>
      </c>
      <c r="T115" s="118">
        <v>0</v>
      </c>
      <c r="U115" s="118">
        <v>0</v>
      </c>
      <c r="V115" s="118">
        <v>0</v>
      </c>
      <c r="W115" s="118">
        <v>0</v>
      </c>
      <c r="X115" s="118">
        <v>0</v>
      </c>
      <c r="Y115" s="118">
        <v>0</v>
      </c>
      <c r="Z115" s="118">
        <v>0</v>
      </c>
      <c r="AA115" s="118">
        <v>0</v>
      </c>
      <c r="AB115" s="118">
        <v>0</v>
      </c>
      <c r="AC115" s="118">
        <v>0</v>
      </c>
      <c r="AD115" s="118">
        <v>0</v>
      </c>
      <c r="AE115" s="118">
        <v>0</v>
      </c>
      <c r="AF115" s="118">
        <v>0</v>
      </c>
      <c r="AG115" s="118">
        <v>0</v>
      </c>
      <c r="AH115" s="118">
        <v>0</v>
      </c>
      <c r="AI115" s="118">
        <v>0</v>
      </c>
      <c r="AJ115" s="118">
        <v>0</v>
      </c>
      <c r="AK115" s="118">
        <v>0</v>
      </c>
      <c r="AL115" s="118">
        <v>0</v>
      </c>
      <c r="AM115" s="118">
        <v>0</v>
      </c>
      <c r="AN115" s="118">
        <v>0</v>
      </c>
      <c r="AO115" s="118">
        <v>0</v>
      </c>
      <c r="AP115" s="118">
        <v>0</v>
      </c>
      <c r="AQ115" s="118">
        <v>0</v>
      </c>
      <c r="AR115" s="118">
        <v>0</v>
      </c>
      <c r="AS115" s="118">
        <v>0</v>
      </c>
      <c r="AT115" s="118">
        <v>0</v>
      </c>
      <c r="AU115" s="118">
        <v>0</v>
      </c>
      <c r="AV115" s="118">
        <v>0</v>
      </c>
      <c r="AW115" s="118">
        <v>0</v>
      </c>
      <c r="AX115" s="118">
        <v>0</v>
      </c>
      <c r="AY115" s="118">
        <v>0</v>
      </c>
      <c r="AZ115" s="118">
        <v>0</v>
      </c>
      <c r="BA115" s="118">
        <v>0</v>
      </c>
      <c r="BB115" s="118">
        <v>0</v>
      </c>
      <c r="BC115" s="118">
        <v>0</v>
      </c>
      <c r="BD115" s="118">
        <v>0</v>
      </c>
      <c r="BE115" s="118">
        <v>0</v>
      </c>
      <c r="BF115" s="118">
        <v>0</v>
      </c>
      <c r="BG115" s="118">
        <v>0</v>
      </c>
      <c r="BH115" s="118">
        <v>0</v>
      </c>
      <c r="BI115" s="118">
        <v>0</v>
      </c>
      <c r="BJ115" s="118">
        <v>0</v>
      </c>
      <c r="BK115" s="118">
        <v>0</v>
      </c>
      <c r="BL115" s="118">
        <v>0</v>
      </c>
      <c r="BM115" s="118">
        <v>0</v>
      </c>
      <c r="BN115" s="118">
        <v>0</v>
      </c>
      <c r="BO115" s="118">
        <v>0</v>
      </c>
      <c r="BP115" s="118">
        <v>0</v>
      </c>
      <c r="BQ115" s="118">
        <v>0</v>
      </c>
      <c r="BR115" s="118">
        <v>0</v>
      </c>
      <c r="BS115" s="118">
        <v>0</v>
      </c>
      <c r="BT115" s="118">
        <v>0</v>
      </c>
      <c r="BU115" s="196">
        <v>0</v>
      </c>
      <c r="BV115" s="191">
        <v>0</v>
      </c>
      <c r="BW115" s="118">
        <v>0</v>
      </c>
      <c r="BX115" s="118">
        <v>0</v>
      </c>
      <c r="BY115" s="118">
        <v>0</v>
      </c>
      <c r="BZ115" s="118">
        <v>0</v>
      </c>
      <c r="CA115" s="118">
        <v>561.7</v>
      </c>
      <c r="CB115" s="118">
        <v>0</v>
      </c>
      <c r="CC115" s="118">
        <v>0</v>
      </c>
      <c r="CD115" s="118">
        <v>0</v>
      </c>
      <c r="CE115" s="118">
        <v>0</v>
      </c>
      <c r="CF115" s="118">
        <v>0</v>
      </c>
      <c r="CG115" s="118">
        <v>0</v>
      </c>
      <c r="CH115" s="118">
        <v>0</v>
      </c>
      <c r="CI115" s="118">
        <v>0</v>
      </c>
      <c r="CJ115" s="118">
        <v>0</v>
      </c>
      <c r="CK115" s="118">
        <v>0</v>
      </c>
      <c r="CL115" s="118">
        <v>0</v>
      </c>
      <c r="CM115" s="118">
        <v>0</v>
      </c>
      <c r="CN115" s="118">
        <v>0</v>
      </c>
      <c r="CO115" s="118">
        <v>0</v>
      </c>
      <c r="CP115" s="178">
        <v>0</v>
      </c>
    </row>
    <row r="116" spans="1:94" ht="12.75">
      <c r="A116" s="15">
        <f t="shared" si="2"/>
        <v>103</v>
      </c>
      <c r="B116" s="24" t="s">
        <v>258</v>
      </c>
      <c r="C116" s="135">
        <v>8818</v>
      </c>
      <c r="D116" s="25" t="s">
        <v>140</v>
      </c>
      <c r="E116" s="116">
        <f>MAX(O116:AX116)</f>
        <v>0</v>
      </c>
      <c r="F116" s="18" t="e">
        <f>VLOOKUP(E116,TabelaD!$A$3:$B$256,2,TRUE)</f>
        <v>#N/A</v>
      </c>
      <c r="G116" s="115">
        <f>LARGE(O116:CP116,1)</f>
        <v>557.6</v>
      </c>
      <c r="H116" s="115">
        <f>LARGE(O116:CP116,2)</f>
        <v>0</v>
      </c>
      <c r="I116" s="115">
        <f>LARGE(O116:CP116,3)</f>
        <v>0</v>
      </c>
      <c r="J116" s="115">
        <f>LARGE(O116:CP116,4)</f>
        <v>0</v>
      </c>
      <c r="K116" s="115">
        <f>LARGE(O116:CP116,5)</f>
        <v>0</v>
      </c>
      <c r="L116" s="123">
        <f>SUM(G116:K116)</f>
        <v>557.6</v>
      </c>
      <c r="M116" s="115">
        <f>L116/5</f>
        <v>111.52000000000001</v>
      </c>
      <c r="N116" s="22"/>
      <c r="O116" s="118">
        <v>0</v>
      </c>
      <c r="P116" s="118">
        <v>0</v>
      </c>
      <c r="Q116" s="118">
        <v>0</v>
      </c>
      <c r="R116" s="118">
        <v>0</v>
      </c>
      <c r="S116" s="118">
        <v>0</v>
      </c>
      <c r="T116" s="118">
        <v>0</v>
      </c>
      <c r="U116" s="118">
        <v>0</v>
      </c>
      <c r="V116" s="118">
        <v>0</v>
      </c>
      <c r="W116" s="118">
        <v>0</v>
      </c>
      <c r="X116" s="118">
        <v>0</v>
      </c>
      <c r="Y116" s="118">
        <v>0</v>
      </c>
      <c r="Z116" s="118">
        <v>0</v>
      </c>
      <c r="AA116" s="118">
        <v>0</v>
      </c>
      <c r="AB116" s="118">
        <v>0</v>
      </c>
      <c r="AC116" s="118">
        <v>0</v>
      </c>
      <c r="AD116" s="118">
        <v>0</v>
      </c>
      <c r="AE116" s="118">
        <v>0</v>
      </c>
      <c r="AF116" s="118">
        <v>0</v>
      </c>
      <c r="AG116" s="118">
        <v>0</v>
      </c>
      <c r="AH116" s="118">
        <v>0</v>
      </c>
      <c r="AI116" s="118">
        <v>0</v>
      </c>
      <c r="AJ116" s="118">
        <v>0</v>
      </c>
      <c r="AK116" s="118">
        <v>0</v>
      </c>
      <c r="AL116" s="118">
        <v>0</v>
      </c>
      <c r="AM116" s="118">
        <v>0</v>
      </c>
      <c r="AN116" s="118">
        <v>0</v>
      </c>
      <c r="AO116" s="118">
        <v>0</v>
      </c>
      <c r="AP116" s="118">
        <v>0</v>
      </c>
      <c r="AQ116" s="118">
        <v>0</v>
      </c>
      <c r="AR116" s="118">
        <v>0</v>
      </c>
      <c r="AS116" s="118">
        <v>0</v>
      </c>
      <c r="AT116" s="118">
        <v>0</v>
      </c>
      <c r="AU116" s="118">
        <v>0</v>
      </c>
      <c r="AV116" s="118">
        <v>0</v>
      </c>
      <c r="AW116" s="118">
        <v>0</v>
      </c>
      <c r="AX116" s="118">
        <v>0</v>
      </c>
      <c r="AY116" s="118">
        <v>0</v>
      </c>
      <c r="AZ116" s="118">
        <v>0</v>
      </c>
      <c r="BA116" s="118">
        <v>0</v>
      </c>
      <c r="BB116" s="118">
        <v>0</v>
      </c>
      <c r="BC116" s="118">
        <v>0</v>
      </c>
      <c r="BD116" s="118">
        <v>0</v>
      </c>
      <c r="BE116" s="118">
        <v>0</v>
      </c>
      <c r="BF116" s="118">
        <v>0</v>
      </c>
      <c r="BG116" s="118">
        <v>0</v>
      </c>
      <c r="BH116" s="118">
        <v>0</v>
      </c>
      <c r="BI116" s="118">
        <v>0</v>
      </c>
      <c r="BJ116" s="118">
        <v>0</v>
      </c>
      <c r="BK116" s="118">
        <v>0</v>
      </c>
      <c r="BL116" s="118">
        <v>0</v>
      </c>
      <c r="BM116" s="118">
        <v>0</v>
      </c>
      <c r="BN116" s="118">
        <v>0</v>
      </c>
      <c r="BO116" s="118">
        <v>0</v>
      </c>
      <c r="BP116" s="118">
        <v>0</v>
      </c>
      <c r="BQ116" s="118">
        <v>0</v>
      </c>
      <c r="BR116" s="118">
        <v>0</v>
      </c>
      <c r="BS116" s="118">
        <v>0</v>
      </c>
      <c r="BT116" s="118">
        <v>0</v>
      </c>
      <c r="BU116" s="196">
        <v>0</v>
      </c>
      <c r="BV116" s="191">
        <v>0</v>
      </c>
      <c r="BW116" s="118">
        <v>0</v>
      </c>
      <c r="BX116" s="118">
        <v>0</v>
      </c>
      <c r="BY116" s="118">
        <v>0</v>
      </c>
      <c r="BZ116" s="118">
        <v>0</v>
      </c>
      <c r="CA116" s="118">
        <v>0</v>
      </c>
      <c r="CB116" s="118">
        <v>0</v>
      </c>
      <c r="CC116" s="118">
        <v>0</v>
      </c>
      <c r="CD116" s="118">
        <v>0</v>
      </c>
      <c r="CE116" s="118">
        <v>0</v>
      </c>
      <c r="CF116" s="118">
        <v>0</v>
      </c>
      <c r="CG116" s="118">
        <v>0</v>
      </c>
      <c r="CH116" s="118">
        <v>0</v>
      </c>
      <c r="CI116" s="118">
        <v>557.6</v>
      </c>
      <c r="CJ116" s="118">
        <v>0</v>
      </c>
      <c r="CK116" s="118">
        <v>0</v>
      </c>
      <c r="CL116" s="118">
        <v>0</v>
      </c>
      <c r="CM116" s="118">
        <v>0</v>
      </c>
      <c r="CN116" s="118">
        <v>0</v>
      </c>
      <c r="CO116" s="118">
        <v>0</v>
      </c>
      <c r="CP116" s="178">
        <v>0</v>
      </c>
    </row>
    <row r="117" spans="1:94" ht="12.75">
      <c r="A117" s="15">
        <f t="shared" si="2"/>
        <v>104</v>
      </c>
      <c r="B117" s="156" t="s">
        <v>274</v>
      </c>
      <c r="C117" s="157">
        <v>2751</v>
      </c>
      <c r="D117" s="25" t="s">
        <v>275</v>
      </c>
      <c r="E117" s="116">
        <f>MAX(O117:AX117)</f>
        <v>0</v>
      </c>
      <c r="F117" s="18" t="e">
        <f>VLOOKUP(E117,TabelaD!$A$3:$B$256,2,TRUE)</f>
        <v>#N/A</v>
      </c>
      <c r="G117" s="115">
        <f>LARGE(O117:CP117,1)</f>
        <v>553.9</v>
      </c>
      <c r="H117" s="115">
        <f>LARGE(O117:CP117,2)</f>
        <v>0</v>
      </c>
      <c r="I117" s="115">
        <f>LARGE(O117:CP117,3)</f>
        <v>0</v>
      </c>
      <c r="J117" s="115">
        <f>LARGE(O117:CP117,4)</f>
        <v>0</v>
      </c>
      <c r="K117" s="115">
        <f>LARGE(O117:CP117,5)</f>
        <v>0</v>
      </c>
      <c r="L117" s="123">
        <f>SUM(G117:K117)</f>
        <v>553.9</v>
      </c>
      <c r="M117" s="115">
        <f>L117/5</f>
        <v>110.78</v>
      </c>
      <c r="N117" s="22"/>
      <c r="O117" s="118">
        <v>0</v>
      </c>
      <c r="P117" s="118">
        <v>0</v>
      </c>
      <c r="Q117" s="118">
        <v>0</v>
      </c>
      <c r="R117" s="118">
        <v>0</v>
      </c>
      <c r="S117" s="118">
        <v>0</v>
      </c>
      <c r="T117" s="118">
        <v>0</v>
      </c>
      <c r="U117" s="118">
        <v>0</v>
      </c>
      <c r="V117" s="118">
        <v>0</v>
      </c>
      <c r="W117" s="118">
        <v>0</v>
      </c>
      <c r="X117" s="118">
        <v>0</v>
      </c>
      <c r="Y117" s="118">
        <v>0</v>
      </c>
      <c r="Z117" s="118">
        <v>0</v>
      </c>
      <c r="AA117" s="118">
        <v>0</v>
      </c>
      <c r="AB117" s="118">
        <v>0</v>
      </c>
      <c r="AC117" s="118">
        <v>0</v>
      </c>
      <c r="AD117" s="118">
        <v>0</v>
      </c>
      <c r="AE117" s="118">
        <v>0</v>
      </c>
      <c r="AF117" s="118">
        <v>0</v>
      </c>
      <c r="AG117" s="118">
        <v>0</v>
      </c>
      <c r="AH117" s="118">
        <v>0</v>
      </c>
      <c r="AI117" s="118">
        <v>0</v>
      </c>
      <c r="AJ117" s="118">
        <v>0</v>
      </c>
      <c r="AK117" s="118">
        <v>0</v>
      </c>
      <c r="AL117" s="118">
        <v>0</v>
      </c>
      <c r="AM117" s="118">
        <v>0</v>
      </c>
      <c r="AN117" s="118">
        <v>0</v>
      </c>
      <c r="AO117" s="118">
        <v>0</v>
      </c>
      <c r="AP117" s="118">
        <v>0</v>
      </c>
      <c r="AQ117" s="118">
        <v>0</v>
      </c>
      <c r="AR117" s="118">
        <v>0</v>
      </c>
      <c r="AS117" s="118">
        <v>0</v>
      </c>
      <c r="AT117" s="118">
        <v>0</v>
      </c>
      <c r="AU117" s="118">
        <v>0</v>
      </c>
      <c r="AV117" s="118">
        <v>0</v>
      </c>
      <c r="AW117" s="118">
        <v>0</v>
      </c>
      <c r="AX117" s="118">
        <v>0</v>
      </c>
      <c r="AY117" s="118">
        <v>0</v>
      </c>
      <c r="AZ117" s="118">
        <v>0</v>
      </c>
      <c r="BA117" s="118">
        <v>0</v>
      </c>
      <c r="BB117" s="118">
        <v>0</v>
      </c>
      <c r="BC117" s="118">
        <v>0</v>
      </c>
      <c r="BD117" s="118">
        <v>0</v>
      </c>
      <c r="BE117" s="118">
        <v>0</v>
      </c>
      <c r="BF117" s="118">
        <v>0</v>
      </c>
      <c r="BG117" s="118">
        <v>0</v>
      </c>
      <c r="BH117" s="118">
        <v>0</v>
      </c>
      <c r="BI117" s="118">
        <v>0</v>
      </c>
      <c r="BJ117" s="118">
        <v>0</v>
      </c>
      <c r="BK117" s="118">
        <v>0</v>
      </c>
      <c r="BL117" s="118">
        <v>0</v>
      </c>
      <c r="BM117" s="118">
        <v>0</v>
      </c>
      <c r="BN117" s="118">
        <v>0</v>
      </c>
      <c r="BO117" s="118">
        <v>0</v>
      </c>
      <c r="BP117" s="118">
        <v>0</v>
      </c>
      <c r="BQ117" s="118">
        <v>0</v>
      </c>
      <c r="BR117" s="118">
        <v>0</v>
      </c>
      <c r="BS117" s="118">
        <v>0</v>
      </c>
      <c r="BT117" s="118">
        <v>0</v>
      </c>
      <c r="BU117" s="196">
        <v>0</v>
      </c>
      <c r="BV117" s="191">
        <v>0</v>
      </c>
      <c r="BW117" s="118">
        <v>0</v>
      </c>
      <c r="BX117" s="118">
        <v>0</v>
      </c>
      <c r="BY117" s="118">
        <v>0</v>
      </c>
      <c r="BZ117" s="118">
        <v>0</v>
      </c>
      <c r="CA117" s="118">
        <v>0</v>
      </c>
      <c r="CB117" s="118">
        <v>0</v>
      </c>
      <c r="CC117" s="118">
        <v>0</v>
      </c>
      <c r="CD117" s="118">
        <v>0</v>
      </c>
      <c r="CE117" s="118">
        <v>0</v>
      </c>
      <c r="CF117" s="118">
        <v>0</v>
      </c>
      <c r="CG117" s="118">
        <v>0</v>
      </c>
      <c r="CH117" s="118">
        <v>0</v>
      </c>
      <c r="CI117" s="118">
        <v>553.9</v>
      </c>
      <c r="CJ117" s="118">
        <v>0</v>
      </c>
      <c r="CK117" s="118">
        <v>0</v>
      </c>
      <c r="CL117" s="118">
        <v>0</v>
      </c>
      <c r="CM117" s="118">
        <v>0</v>
      </c>
      <c r="CN117" s="118">
        <v>0</v>
      </c>
      <c r="CO117" s="118">
        <v>0</v>
      </c>
      <c r="CP117" s="178">
        <v>0</v>
      </c>
    </row>
    <row r="118" spans="1:94" ht="12.75">
      <c r="A118" s="15">
        <f t="shared" si="2"/>
        <v>105</v>
      </c>
      <c r="B118" s="24" t="s">
        <v>181</v>
      </c>
      <c r="C118" s="135">
        <v>6477</v>
      </c>
      <c r="D118" s="25" t="s">
        <v>179</v>
      </c>
      <c r="E118" s="116">
        <f>MAX(O118:AX118)</f>
        <v>0</v>
      </c>
      <c r="F118" s="18" t="e">
        <f>VLOOKUP(E118,TabelaD!$A$3:$B$256,2,TRUE)</f>
        <v>#N/A</v>
      </c>
      <c r="G118" s="115">
        <f>LARGE(O118:CP118,1)</f>
        <v>553.1</v>
      </c>
      <c r="H118" s="115">
        <f>LARGE(O118:CP118,2)</f>
        <v>0</v>
      </c>
      <c r="I118" s="115">
        <f>LARGE(O118:CP118,3)</f>
        <v>0</v>
      </c>
      <c r="J118" s="115">
        <f>LARGE(O118:CP118,4)</f>
        <v>0</v>
      </c>
      <c r="K118" s="115">
        <f>LARGE(O118:CP118,5)</f>
        <v>0</v>
      </c>
      <c r="L118" s="123">
        <f>SUM(G118:K118)</f>
        <v>553.1</v>
      </c>
      <c r="M118" s="115">
        <f>L118/5</f>
        <v>110.62</v>
      </c>
      <c r="N118" s="22"/>
      <c r="O118" s="118">
        <v>0</v>
      </c>
      <c r="P118" s="118">
        <v>0</v>
      </c>
      <c r="Q118" s="118">
        <v>0</v>
      </c>
      <c r="R118" s="118">
        <v>0</v>
      </c>
      <c r="S118" s="118">
        <v>0</v>
      </c>
      <c r="T118" s="118">
        <v>0</v>
      </c>
      <c r="U118" s="118">
        <v>0</v>
      </c>
      <c r="V118" s="118">
        <v>0</v>
      </c>
      <c r="W118" s="118">
        <v>0</v>
      </c>
      <c r="X118" s="118">
        <v>0</v>
      </c>
      <c r="Y118" s="118">
        <v>0</v>
      </c>
      <c r="Z118" s="118">
        <v>0</v>
      </c>
      <c r="AA118" s="118">
        <v>0</v>
      </c>
      <c r="AB118" s="118">
        <v>0</v>
      </c>
      <c r="AC118" s="118">
        <v>0</v>
      </c>
      <c r="AD118" s="118">
        <v>0</v>
      </c>
      <c r="AE118" s="118">
        <v>0</v>
      </c>
      <c r="AF118" s="118">
        <v>0</v>
      </c>
      <c r="AG118" s="118">
        <v>0</v>
      </c>
      <c r="AH118" s="118">
        <v>0</v>
      </c>
      <c r="AI118" s="118">
        <v>0</v>
      </c>
      <c r="AJ118" s="118">
        <v>0</v>
      </c>
      <c r="AK118" s="118">
        <v>0</v>
      </c>
      <c r="AL118" s="118">
        <v>0</v>
      </c>
      <c r="AM118" s="118">
        <v>0</v>
      </c>
      <c r="AN118" s="118">
        <v>0</v>
      </c>
      <c r="AO118" s="118">
        <v>0</v>
      </c>
      <c r="AP118" s="118">
        <v>0</v>
      </c>
      <c r="AQ118" s="118">
        <v>0</v>
      </c>
      <c r="AR118" s="118">
        <v>0</v>
      </c>
      <c r="AS118" s="118">
        <v>0</v>
      </c>
      <c r="AT118" s="118">
        <v>0</v>
      </c>
      <c r="AU118" s="118">
        <v>0</v>
      </c>
      <c r="AV118" s="118">
        <v>0</v>
      </c>
      <c r="AW118" s="118">
        <v>0</v>
      </c>
      <c r="AX118" s="118">
        <v>0</v>
      </c>
      <c r="AY118" s="118">
        <v>0</v>
      </c>
      <c r="AZ118" s="118">
        <v>0</v>
      </c>
      <c r="BA118" s="118">
        <v>0</v>
      </c>
      <c r="BB118" s="118">
        <v>0</v>
      </c>
      <c r="BC118" s="118">
        <v>0</v>
      </c>
      <c r="BD118" s="118">
        <v>0</v>
      </c>
      <c r="BE118" s="118">
        <v>0</v>
      </c>
      <c r="BF118" s="118">
        <v>0</v>
      </c>
      <c r="BG118" s="118">
        <v>0</v>
      </c>
      <c r="BH118" s="118">
        <v>0</v>
      </c>
      <c r="BI118" s="118">
        <v>0</v>
      </c>
      <c r="BJ118" s="118">
        <v>0</v>
      </c>
      <c r="BK118" s="118">
        <v>0</v>
      </c>
      <c r="BL118" s="118">
        <v>0</v>
      </c>
      <c r="BM118" s="118">
        <v>0</v>
      </c>
      <c r="BN118" s="118">
        <v>0</v>
      </c>
      <c r="BO118" s="118">
        <v>0</v>
      </c>
      <c r="BP118" s="118">
        <v>0</v>
      </c>
      <c r="BQ118" s="118">
        <v>0</v>
      </c>
      <c r="BR118" s="118">
        <v>0</v>
      </c>
      <c r="BS118" s="118">
        <v>0</v>
      </c>
      <c r="BT118" s="118">
        <v>0</v>
      </c>
      <c r="BU118" s="196">
        <v>0</v>
      </c>
      <c r="BV118" s="191">
        <v>0</v>
      </c>
      <c r="BW118" s="118">
        <v>0</v>
      </c>
      <c r="BX118" s="118">
        <v>0</v>
      </c>
      <c r="BY118" s="118">
        <v>0</v>
      </c>
      <c r="BZ118" s="118">
        <v>0</v>
      </c>
      <c r="CA118" s="118">
        <v>0</v>
      </c>
      <c r="CB118" s="118">
        <v>0</v>
      </c>
      <c r="CC118" s="118">
        <v>0</v>
      </c>
      <c r="CD118" s="118">
        <v>0</v>
      </c>
      <c r="CE118" s="118">
        <v>0</v>
      </c>
      <c r="CF118" s="118">
        <v>0</v>
      </c>
      <c r="CG118" s="118">
        <v>0</v>
      </c>
      <c r="CH118" s="118">
        <v>0</v>
      </c>
      <c r="CI118" s="118">
        <v>553.1</v>
      </c>
      <c r="CJ118" s="118">
        <v>0</v>
      </c>
      <c r="CK118" s="118">
        <v>0</v>
      </c>
      <c r="CL118" s="118">
        <v>0</v>
      </c>
      <c r="CM118" s="118">
        <v>0</v>
      </c>
      <c r="CN118" s="118">
        <v>0</v>
      </c>
      <c r="CO118" s="118">
        <v>0</v>
      </c>
      <c r="CP118" s="178">
        <v>0</v>
      </c>
    </row>
    <row r="119" spans="1:94" ht="12.75">
      <c r="A119" s="15">
        <f t="shared" si="2"/>
        <v>106</v>
      </c>
      <c r="B119" s="24" t="s">
        <v>146</v>
      </c>
      <c r="C119" s="135">
        <v>9290</v>
      </c>
      <c r="D119" s="25" t="s">
        <v>271</v>
      </c>
      <c r="E119" s="116">
        <f>MAX(O119:AX119)</f>
        <v>0</v>
      </c>
      <c r="F119" s="18" t="e">
        <f>VLOOKUP(E119,TabelaD!$A$3:$B$256,2,TRUE)</f>
        <v>#N/A</v>
      </c>
      <c r="G119" s="115">
        <f>LARGE(O119:CP119,1)</f>
        <v>540.8</v>
      </c>
      <c r="H119" s="115">
        <f>LARGE(O119:CP119,2)</f>
        <v>0</v>
      </c>
      <c r="I119" s="115">
        <f>LARGE(O119:CP119,3)</f>
        <v>0</v>
      </c>
      <c r="J119" s="115">
        <f>LARGE(O119:CP119,4)</f>
        <v>0</v>
      </c>
      <c r="K119" s="115">
        <f>LARGE(O119:CP119,5)</f>
        <v>0</v>
      </c>
      <c r="L119" s="123">
        <f>SUM(G119:K119)</f>
        <v>540.8</v>
      </c>
      <c r="M119" s="115">
        <f>L119/5</f>
        <v>108.16</v>
      </c>
      <c r="N119" s="22"/>
      <c r="O119" s="118">
        <v>0</v>
      </c>
      <c r="P119" s="118">
        <v>0</v>
      </c>
      <c r="Q119" s="118">
        <v>0</v>
      </c>
      <c r="R119" s="118">
        <v>0</v>
      </c>
      <c r="S119" s="118">
        <v>0</v>
      </c>
      <c r="T119" s="118">
        <v>0</v>
      </c>
      <c r="U119" s="118">
        <v>0</v>
      </c>
      <c r="V119" s="118">
        <v>0</v>
      </c>
      <c r="W119" s="118">
        <v>0</v>
      </c>
      <c r="X119" s="118">
        <v>0</v>
      </c>
      <c r="Y119" s="118">
        <v>0</v>
      </c>
      <c r="Z119" s="118">
        <v>0</v>
      </c>
      <c r="AA119" s="118">
        <v>0</v>
      </c>
      <c r="AB119" s="118">
        <v>0</v>
      </c>
      <c r="AC119" s="118">
        <v>0</v>
      </c>
      <c r="AD119" s="118">
        <v>0</v>
      </c>
      <c r="AE119" s="118">
        <v>0</v>
      </c>
      <c r="AF119" s="118">
        <v>0</v>
      </c>
      <c r="AG119" s="118">
        <v>0</v>
      </c>
      <c r="AH119" s="118">
        <v>0</v>
      </c>
      <c r="AI119" s="118">
        <v>0</v>
      </c>
      <c r="AJ119" s="118">
        <v>0</v>
      </c>
      <c r="AK119" s="118">
        <v>0</v>
      </c>
      <c r="AL119" s="118">
        <v>0</v>
      </c>
      <c r="AM119" s="118">
        <v>0</v>
      </c>
      <c r="AN119" s="118">
        <v>0</v>
      </c>
      <c r="AO119" s="118">
        <v>0</v>
      </c>
      <c r="AP119" s="118">
        <v>0</v>
      </c>
      <c r="AQ119" s="118">
        <v>0</v>
      </c>
      <c r="AR119" s="118">
        <v>0</v>
      </c>
      <c r="AS119" s="118">
        <v>0</v>
      </c>
      <c r="AT119" s="118">
        <v>0</v>
      </c>
      <c r="AU119" s="118">
        <v>0</v>
      </c>
      <c r="AV119" s="118">
        <v>0</v>
      </c>
      <c r="AW119" s="118">
        <v>0</v>
      </c>
      <c r="AX119" s="118">
        <v>0</v>
      </c>
      <c r="AY119" s="118">
        <v>0</v>
      </c>
      <c r="AZ119" s="118">
        <v>0</v>
      </c>
      <c r="BA119" s="118">
        <v>0</v>
      </c>
      <c r="BB119" s="118">
        <v>0</v>
      </c>
      <c r="BC119" s="118">
        <v>0</v>
      </c>
      <c r="BD119" s="118">
        <v>0</v>
      </c>
      <c r="BE119" s="118">
        <v>0</v>
      </c>
      <c r="BF119" s="118">
        <v>0</v>
      </c>
      <c r="BG119" s="118">
        <v>0</v>
      </c>
      <c r="BH119" s="118">
        <v>0</v>
      </c>
      <c r="BI119" s="118">
        <v>0</v>
      </c>
      <c r="BJ119" s="118">
        <v>0</v>
      </c>
      <c r="BK119" s="118">
        <v>0</v>
      </c>
      <c r="BL119" s="118">
        <v>0</v>
      </c>
      <c r="BM119" s="118">
        <v>0</v>
      </c>
      <c r="BN119" s="118">
        <v>0</v>
      </c>
      <c r="BO119" s="118">
        <v>0</v>
      </c>
      <c r="BP119" s="118">
        <v>0</v>
      </c>
      <c r="BQ119" s="118">
        <v>0</v>
      </c>
      <c r="BR119" s="118">
        <v>0</v>
      </c>
      <c r="BS119" s="118">
        <v>0</v>
      </c>
      <c r="BT119" s="118">
        <v>0</v>
      </c>
      <c r="BU119" s="196">
        <v>0</v>
      </c>
      <c r="BV119" s="191">
        <v>0</v>
      </c>
      <c r="BW119" s="118">
        <v>0</v>
      </c>
      <c r="BX119" s="118">
        <v>0</v>
      </c>
      <c r="BY119" s="118">
        <v>0</v>
      </c>
      <c r="BZ119" s="118">
        <v>0</v>
      </c>
      <c r="CA119" s="118">
        <v>540.8</v>
      </c>
      <c r="CB119" s="118">
        <v>0</v>
      </c>
      <c r="CC119" s="118">
        <v>0</v>
      </c>
      <c r="CD119" s="118">
        <v>0</v>
      </c>
      <c r="CE119" s="118">
        <v>0</v>
      </c>
      <c r="CF119" s="118">
        <v>0</v>
      </c>
      <c r="CG119" s="118">
        <v>0</v>
      </c>
      <c r="CH119" s="118">
        <v>0</v>
      </c>
      <c r="CI119" s="118">
        <v>0</v>
      </c>
      <c r="CJ119" s="118">
        <v>0</v>
      </c>
      <c r="CK119" s="118">
        <v>0</v>
      </c>
      <c r="CL119" s="118">
        <v>0</v>
      </c>
      <c r="CM119" s="118">
        <v>0</v>
      </c>
      <c r="CN119" s="118">
        <v>0</v>
      </c>
      <c r="CO119" s="118">
        <v>0</v>
      </c>
      <c r="CP119" s="178">
        <v>0</v>
      </c>
    </row>
    <row r="120" spans="1:94" ht="12.75">
      <c r="A120" s="15">
        <f t="shared" si="2"/>
        <v>107</v>
      </c>
      <c r="B120" s="24" t="s">
        <v>206</v>
      </c>
      <c r="C120" s="135">
        <v>14937</v>
      </c>
      <c r="D120" s="25" t="s">
        <v>153</v>
      </c>
      <c r="E120" s="116">
        <f>MAX(O120:AX120)</f>
        <v>0</v>
      </c>
      <c r="F120" s="18" t="e">
        <f>VLOOKUP(E120,TabelaD!$A$3:$B$256,2,TRUE)</f>
        <v>#N/A</v>
      </c>
      <c r="G120" s="115">
        <f>LARGE(O120:CP120,1)</f>
        <v>537.6</v>
      </c>
      <c r="H120" s="115">
        <f>LARGE(O120:CP120,2)</f>
        <v>0</v>
      </c>
      <c r="I120" s="115">
        <f>LARGE(O120:CP120,3)</f>
        <v>0</v>
      </c>
      <c r="J120" s="115">
        <f>LARGE(O120:CP120,4)</f>
        <v>0</v>
      </c>
      <c r="K120" s="115">
        <f>LARGE(O120:CP120,5)</f>
        <v>0</v>
      </c>
      <c r="L120" s="123">
        <f>SUM(G120:K120)</f>
        <v>537.6</v>
      </c>
      <c r="M120" s="115">
        <f>L120/5</f>
        <v>107.52000000000001</v>
      </c>
      <c r="N120" s="22"/>
      <c r="O120" s="118">
        <v>0</v>
      </c>
      <c r="P120" s="118">
        <v>0</v>
      </c>
      <c r="Q120" s="118">
        <v>0</v>
      </c>
      <c r="R120" s="118">
        <v>0</v>
      </c>
      <c r="S120" s="118">
        <v>0</v>
      </c>
      <c r="T120" s="118">
        <v>0</v>
      </c>
      <c r="U120" s="118">
        <v>0</v>
      </c>
      <c r="V120" s="118">
        <v>0</v>
      </c>
      <c r="W120" s="118">
        <v>0</v>
      </c>
      <c r="X120" s="118">
        <v>0</v>
      </c>
      <c r="Y120" s="118">
        <v>0</v>
      </c>
      <c r="Z120" s="118">
        <v>0</v>
      </c>
      <c r="AA120" s="118">
        <v>0</v>
      </c>
      <c r="AB120" s="118">
        <v>0</v>
      </c>
      <c r="AC120" s="118">
        <v>0</v>
      </c>
      <c r="AD120" s="118">
        <v>0</v>
      </c>
      <c r="AE120" s="118">
        <v>0</v>
      </c>
      <c r="AF120" s="118">
        <v>0</v>
      </c>
      <c r="AG120" s="118">
        <v>0</v>
      </c>
      <c r="AH120" s="118">
        <v>0</v>
      </c>
      <c r="AI120" s="118">
        <v>0</v>
      </c>
      <c r="AJ120" s="118">
        <v>0</v>
      </c>
      <c r="AK120" s="118">
        <v>0</v>
      </c>
      <c r="AL120" s="118">
        <v>0</v>
      </c>
      <c r="AM120" s="118">
        <v>0</v>
      </c>
      <c r="AN120" s="118">
        <v>0</v>
      </c>
      <c r="AO120" s="118">
        <v>0</v>
      </c>
      <c r="AP120" s="118">
        <v>0</v>
      </c>
      <c r="AQ120" s="118">
        <v>0</v>
      </c>
      <c r="AR120" s="118">
        <v>0</v>
      </c>
      <c r="AS120" s="118">
        <v>0</v>
      </c>
      <c r="AT120" s="118">
        <v>0</v>
      </c>
      <c r="AU120" s="118">
        <v>0</v>
      </c>
      <c r="AV120" s="118">
        <v>0</v>
      </c>
      <c r="AW120" s="118">
        <v>0</v>
      </c>
      <c r="AX120" s="118">
        <v>0</v>
      </c>
      <c r="AY120" s="118">
        <v>0</v>
      </c>
      <c r="AZ120" s="118">
        <v>0</v>
      </c>
      <c r="BA120" s="118">
        <v>0</v>
      </c>
      <c r="BB120" s="118">
        <v>0</v>
      </c>
      <c r="BC120" s="118">
        <v>0</v>
      </c>
      <c r="BD120" s="118">
        <v>0</v>
      </c>
      <c r="BE120" s="118">
        <v>0</v>
      </c>
      <c r="BF120" s="118">
        <v>0</v>
      </c>
      <c r="BG120" s="118">
        <v>0</v>
      </c>
      <c r="BH120" s="118">
        <v>0</v>
      </c>
      <c r="BI120" s="118">
        <v>0</v>
      </c>
      <c r="BJ120" s="118">
        <v>537.6</v>
      </c>
      <c r="BK120" s="118">
        <v>0</v>
      </c>
      <c r="BL120" s="118">
        <v>0</v>
      </c>
      <c r="BM120" s="118">
        <v>0</v>
      </c>
      <c r="BN120" s="118">
        <v>0</v>
      </c>
      <c r="BO120" s="118">
        <v>0</v>
      </c>
      <c r="BP120" s="118">
        <v>0</v>
      </c>
      <c r="BQ120" s="118">
        <v>0</v>
      </c>
      <c r="BR120" s="118">
        <v>0</v>
      </c>
      <c r="BS120" s="118">
        <v>0</v>
      </c>
      <c r="BT120" s="118">
        <v>0</v>
      </c>
      <c r="BU120" s="196">
        <v>0</v>
      </c>
      <c r="BV120" s="191">
        <v>0</v>
      </c>
      <c r="BW120" s="118">
        <v>0</v>
      </c>
      <c r="BX120" s="118">
        <v>0</v>
      </c>
      <c r="BY120" s="118">
        <v>0</v>
      </c>
      <c r="BZ120" s="118">
        <v>0</v>
      </c>
      <c r="CA120" s="118">
        <v>0</v>
      </c>
      <c r="CB120" s="118">
        <v>0</v>
      </c>
      <c r="CC120" s="118">
        <v>0</v>
      </c>
      <c r="CD120" s="118">
        <v>0</v>
      </c>
      <c r="CE120" s="118">
        <v>0</v>
      </c>
      <c r="CF120" s="118">
        <v>0</v>
      </c>
      <c r="CG120" s="118">
        <v>0</v>
      </c>
      <c r="CH120" s="118">
        <v>0</v>
      </c>
      <c r="CI120" s="118">
        <v>0</v>
      </c>
      <c r="CJ120" s="118">
        <v>0</v>
      </c>
      <c r="CK120" s="118">
        <v>0</v>
      </c>
      <c r="CL120" s="118">
        <v>0</v>
      </c>
      <c r="CM120" s="118">
        <v>0</v>
      </c>
      <c r="CN120" s="118">
        <v>0</v>
      </c>
      <c r="CO120" s="118">
        <v>0</v>
      </c>
      <c r="CP120" s="178">
        <v>0</v>
      </c>
    </row>
    <row r="121" spans="1:94" ht="12.75">
      <c r="A121" s="15">
        <f t="shared" si="2"/>
        <v>108</v>
      </c>
      <c r="B121" s="24" t="s">
        <v>105</v>
      </c>
      <c r="C121" s="135">
        <v>11355</v>
      </c>
      <c r="D121" s="28" t="s">
        <v>24</v>
      </c>
      <c r="E121" s="116">
        <f>MAX(O121:AX121)</f>
        <v>0</v>
      </c>
      <c r="F121" s="18" t="e">
        <f>VLOOKUP(E121,TabelaD!$A$3:$B$256,2,TRUE)</f>
        <v>#N/A</v>
      </c>
      <c r="G121" s="115">
        <f>LARGE(O121:CP121,1)</f>
        <v>531</v>
      </c>
      <c r="H121" s="115">
        <f>LARGE(O121:CP121,2)</f>
        <v>0</v>
      </c>
      <c r="I121" s="115">
        <f>LARGE(O121:CP121,3)</f>
        <v>0</v>
      </c>
      <c r="J121" s="115">
        <f>LARGE(O121:CP121,4)</f>
        <v>0</v>
      </c>
      <c r="K121" s="115">
        <f>LARGE(O121:CP121,5)</f>
        <v>0</v>
      </c>
      <c r="L121" s="123">
        <f>SUM(G121:K121)</f>
        <v>531</v>
      </c>
      <c r="M121" s="115">
        <f>L121/5</f>
        <v>106.2</v>
      </c>
      <c r="N121" s="22"/>
      <c r="O121" s="118">
        <v>0</v>
      </c>
      <c r="P121" s="118">
        <v>0</v>
      </c>
      <c r="Q121" s="118">
        <v>0</v>
      </c>
      <c r="R121" s="118">
        <v>0</v>
      </c>
      <c r="S121" s="118">
        <v>0</v>
      </c>
      <c r="T121" s="118">
        <v>0</v>
      </c>
      <c r="U121" s="118">
        <v>0</v>
      </c>
      <c r="V121" s="118">
        <v>0</v>
      </c>
      <c r="W121" s="118">
        <v>0</v>
      </c>
      <c r="X121" s="118">
        <v>0</v>
      </c>
      <c r="Y121" s="118">
        <v>0</v>
      </c>
      <c r="Z121" s="118">
        <v>0</v>
      </c>
      <c r="AA121" s="118">
        <v>0</v>
      </c>
      <c r="AB121" s="118">
        <v>0</v>
      </c>
      <c r="AC121" s="118">
        <v>0</v>
      </c>
      <c r="AD121" s="118">
        <v>0</v>
      </c>
      <c r="AE121" s="118">
        <v>0</v>
      </c>
      <c r="AF121" s="118">
        <v>0</v>
      </c>
      <c r="AG121" s="118">
        <v>0</v>
      </c>
      <c r="AH121" s="118">
        <v>0</v>
      </c>
      <c r="AI121" s="118">
        <v>0</v>
      </c>
      <c r="AJ121" s="118">
        <v>0</v>
      </c>
      <c r="AK121" s="118">
        <v>0</v>
      </c>
      <c r="AL121" s="118">
        <v>0</v>
      </c>
      <c r="AM121" s="118">
        <v>0</v>
      </c>
      <c r="AN121" s="118">
        <v>0</v>
      </c>
      <c r="AO121" s="118">
        <v>0</v>
      </c>
      <c r="AP121" s="118">
        <v>0</v>
      </c>
      <c r="AQ121" s="118">
        <v>0</v>
      </c>
      <c r="AR121" s="118">
        <v>0</v>
      </c>
      <c r="AS121" s="118">
        <v>0</v>
      </c>
      <c r="AT121" s="118">
        <v>0</v>
      </c>
      <c r="AU121" s="118">
        <v>0</v>
      </c>
      <c r="AV121" s="118">
        <v>0</v>
      </c>
      <c r="AW121" s="118">
        <v>0</v>
      </c>
      <c r="AX121" s="118">
        <v>0</v>
      </c>
      <c r="AY121" s="118">
        <v>0</v>
      </c>
      <c r="AZ121" s="118">
        <v>0</v>
      </c>
      <c r="BA121" s="118">
        <v>0</v>
      </c>
      <c r="BB121" s="118">
        <v>0</v>
      </c>
      <c r="BC121" s="118">
        <v>0</v>
      </c>
      <c r="BD121" s="118">
        <v>0</v>
      </c>
      <c r="BE121" s="118">
        <v>0</v>
      </c>
      <c r="BF121" s="118">
        <v>0</v>
      </c>
      <c r="BG121" s="118">
        <v>0</v>
      </c>
      <c r="BH121" s="118">
        <v>0</v>
      </c>
      <c r="BI121" s="118">
        <v>0</v>
      </c>
      <c r="BJ121" s="118">
        <v>0</v>
      </c>
      <c r="BK121" s="118">
        <v>0</v>
      </c>
      <c r="BL121" s="118">
        <v>0</v>
      </c>
      <c r="BM121" s="118">
        <v>0</v>
      </c>
      <c r="BN121" s="118">
        <v>0</v>
      </c>
      <c r="BO121" s="118">
        <v>0</v>
      </c>
      <c r="BP121" s="118">
        <v>0</v>
      </c>
      <c r="BQ121" s="118">
        <v>0</v>
      </c>
      <c r="BR121" s="118">
        <v>0</v>
      </c>
      <c r="BS121" s="118">
        <v>0</v>
      </c>
      <c r="BT121" s="118">
        <v>0</v>
      </c>
      <c r="BU121" s="196">
        <v>0</v>
      </c>
      <c r="BV121" s="191">
        <v>0</v>
      </c>
      <c r="BW121" s="118">
        <v>0</v>
      </c>
      <c r="BX121" s="118">
        <v>0</v>
      </c>
      <c r="BY121" s="118">
        <v>0</v>
      </c>
      <c r="BZ121" s="118">
        <v>0</v>
      </c>
      <c r="CA121" s="118">
        <v>0</v>
      </c>
      <c r="CB121" s="118">
        <v>0</v>
      </c>
      <c r="CC121" s="118">
        <v>0</v>
      </c>
      <c r="CD121" s="118">
        <v>0</v>
      </c>
      <c r="CE121" s="118">
        <v>0</v>
      </c>
      <c r="CF121" s="118">
        <v>0</v>
      </c>
      <c r="CG121" s="118">
        <v>0</v>
      </c>
      <c r="CH121" s="118">
        <v>0</v>
      </c>
      <c r="CI121" s="118">
        <v>0</v>
      </c>
      <c r="CJ121" s="118">
        <v>0</v>
      </c>
      <c r="CK121" s="118">
        <v>0</v>
      </c>
      <c r="CL121" s="118">
        <v>0</v>
      </c>
      <c r="CM121" s="118">
        <v>531</v>
      </c>
      <c r="CN121" s="118">
        <v>0</v>
      </c>
      <c r="CO121" s="118">
        <v>0</v>
      </c>
      <c r="CP121" s="178">
        <v>0</v>
      </c>
    </row>
    <row r="122" spans="1:94" ht="12.75">
      <c r="A122" s="15">
        <f t="shared" si="2"/>
        <v>109</v>
      </c>
      <c r="B122" s="24" t="s">
        <v>326</v>
      </c>
      <c r="C122" s="135">
        <v>15537</v>
      </c>
      <c r="D122" s="25" t="s">
        <v>36</v>
      </c>
      <c r="E122" s="116">
        <f>MAX(O122:AX122)</f>
        <v>0</v>
      </c>
      <c r="F122" s="18" t="e">
        <f>VLOOKUP(E122,TabelaD!$A$3:$B$256,2,TRUE)</f>
        <v>#N/A</v>
      </c>
      <c r="G122" s="115">
        <f>LARGE(O122:CP122,1)</f>
        <v>530.1</v>
      </c>
      <c r="H122" s="115">
        <f>LARGE(O122:CP122,2)</f>
        <v>0</v>
      </c>
      <c r="I122" s="115">
        <f>LARGE(O122:CP122,3)</f>
        <v>0</v>
      </c>
      <c r="J122" s="115">
        <f>LARGE(O122:CP122,4)</f>
        <v>0</v>
      </c>
      <c r="K122" s="115">
        <f>LARGE(O122:CP122,5)</f>
        <v>0</v>
      </c>
      <c r="L122" s="123">
        <f>SUM(G122:K122)</f>
        <v>530.1</v>
      </c>
      <c r="M122" s="115">
        <f>L122/5</f>
        <v>106.02000000000001</v>
      </c>
      <c r="N122" s="22"/>
      <c r="O122" s="118">
        <v>0</v>
      </c>
      <c r="P122" s="118">
        <v>0</v>
      </c>
      <c r="Q122" s="118">
        <v>0</v>
      </c>
      <c r="R122" s="118">
        <v>0</v>
      </c>
      <c r="S122" s="118">
        <v>0</v>
      </c>
      <c r="T122" s="118">
        <v>0</v>
      </c>
      <c r="U122" s="118">
        <v>0</v>
      </c>
      <c r="V122" s="118">
        <v>0</v>
      </c>
      <c r="W122" s="118">
        <v>0</v>
      </c>
      <c r="X122" s="118">
        <v>0</v>
      </c>
      <c r="Y122" s="118">
        <v>0</v>
      </c>
      <c r="Z122" s="118">
        <v>0</v>
      </c>
      <c r="AA122" s="118">
        <v>0</v>
      </c>
      <c r="AB122" s="118">
        <v>0</v>
      </c>
      <c r="AC122" s="118">
        <v>0</v>
      </c>
      <c r="AD122" s="118">
        <v>0</v>
      </c>
      <c r="AE122" s="118">
        <v>0</v>
      </c>
      <c r="AF122" s="118">
        <v>0</v>
      </c>
      <c r="AG122" s="118">
        <v>0</v>
      </c>
      <c r="AH122" s="118">
        <v>0</v>
      </c>
      <c r="AI122" s="118">
        <v>0</v>
      </c>
      <c r="AJ122" s="118">
        <v>0</v>
      </c>
      <c r="AK122" s="118">
        <v>0</v>
      </c>
      <c r="AL122" s="118">
        <v>0</v>
      </c>
      <c r="AM122" s="118">
        <v>0</v>
      </c>
      <c r="AN122" s="118">
        <v>0</v>
      </c>
      <c r="AO122" s="118">
        <v>0</v>
      </c>
      <c r="AP122" s="118">
        <v>0</v>
      </c>
      <c r="AQ122" s="118">
        <v>0</v>
      </c>
      <c r="AR122" s="118">
        <v>0</v>
      </c>
      <c r="AS122" s="118">
        <v>0</v>
      </c>
      <c r="AT122" s="118">
        <v>0</v>
      </c>
      <c r="AU122" s="118">
        <v>0</v>
      </c>
      <c r="AV122" s="118">
        <v>0</v>
      </c>
      <c r="AW122" s="118">
        <v>0</v>
      </c>
      <c r="AX122" s="118">
        <v>0</v>
      </c>
      <c r="AY122" s="118">
        <v>0</v>
      </c>
      <c r="AZ122" s="118">
        <v>0</v>
      </c>
      <c r="BA122" s="118">
        <v>0</v>
      </c>
      <c r="BB122" s="118">
        <v>530.1</v>
      </c>
      <c r="BC122" s="118">
        <v>0</v>
      </c>
      <c r="BD122" s="118">
        <v>0</v>
      </c>
      <c r="BE122" s="118">
        <v>0</v>
      </c>
      <c r="BF122" s="118">
        <v>0</v>
      </c>
      <c r="BG122" s="118">
        <v>0</v>
      </c>
      <c r="BH122" s="118">
        <v>0</v>
      </c>
      <c r="BI122" s="118">
        <v>0</v>
      </c>
      <c r="BJ122" s="118">
        <v>0</v>
      </c>
      <c r="BK122" s="118">
        <v>0</v>
      </c>
      <c r="BL122" s="118">
        <v>0</v>
      </c>
      <c r="BM122" s="118">
        <v>0</v>
      </c>
      <c r="BN122" s="118">
        <v>0</v>
      </c>
      <c r="BO122" s="118">
        <v>0</v>
      </c>
      <c r="BP122" s="118">
        <v>0</v>
      </c>
      <c r="BQ122" s="118">
        <v>0</v>
      </c>
      <c r="BR122" s="118">
        <v>0</v>
      </c>
      <c r="BS122" s="118">
        <v>0</v>
      </c>
      <c r="BT122" s="118">
        <v>0</v>
      </c>
      <c r="BU122" s="196">
        <v>0</v>
      </c>
      <c r="BV122" s="191">
        <v>0</v>
      </c>
      <c r="BW122" s="118">
        <v>0</v>
      </c>
      <c r="BX122" s="118">
        <v>0</v>
      </c>
      <c r="BY122" s="118">
        <v>0</v>
      </c>
      <c r="BZ122" s="118">
        <v>0</v>
      </c>
      <c r="CA122" s="118">
        <v>0</v>
      </c>
      <c r="CB122" s="118">
        <v>0</v>
      </c>
      <c r="CC122" s="118">
        <v>0</v>
      </c>
      <c r="CD122" s="118">
        <v>0</v>
      </c>
      <c r="CE122" s="118">
        <v>0</v>
      </c>
      <c r="CF122" s="118">
        <v>0</v>
      </c>
      <c r="CG122" s="118">
        <v>0</v>
      </c>
      <c r="CH122" s="118">
        <v>0</v>
      </c>
      <c r="CI122" s="118">
        <v>0</v>
      </c>
      <c r="CJ122" s="118">
        <v>0</v>
      </c>
      <c r="CK122" s="118">
        <v>0</v>
      </c>
      <c r="CL122" s="118">
        <v>0</v>
      </c>
      <c r="CM122" s="118">
        <v>0</v>
      </c>
      <c r="CN122" s="118">
        <v>0</v>
      </c>
      <c r="CO122" s="118">
        <v>0</v>
      </c>
      <c r="CP122" s="178">
        <v>0</v>
      </c>
    </row>
    <row r="123" spans="1:94" ht="12.75">
      <c r="A123" s="15">
        <f t="shared" si="2"/>
        <v>110</v>
      </c>
      <c r="B123" s="156" t="s">
        <v>284</v>
      </c>
      <c r="C123" s="135">
        <v>15794</v>
      </c>
      <c r="D123" s="25" t="s">
        <v>41</v>
      </c>
      <c r="E123" s="116">
        <f>MAX(O123:AX123)</f>
        <v>263.2</v>
      </c>
      <c r="F123" s="18" t="e">
        <f>VLOOKUP(E123,TabelaD!$A$3:$B$256,2,TRUE)</f>
        <v>#N/A</v>
      </c>
      <c r="G123" s="115">
        <f>LARGE(O123:CP123,1)</f>
        <v>263.2</v>
      </c>
      <c r="H123" s="115">
        <f>LARGE(O123:CP123,2)</f>
        <v>258.8</v>
      </c>
      <c r="I123" s="115">
        <f>LARGE(O123:CP123,3)</f>
        <v>0</v>
      </c>
      <c r="J123" s="115">
        <f>LARGE(O123:CP123,4)</f>
        <v>0</v>
      </c>
      <c r="K123" s="115">
        <f>LARGE(O123:CP123,5)</f>
        <v>0</v>
      </c>
      <c r="L123" s="123">
        <f>SUM(G123:K123)</f>
        <v>522</v>
      </c>
      <c r="M123" s="115">
        <f>L123/5</f>
        <v>104.4</v>
      </c>
      <c r="N123" s="22"/>
      <c r="O123" s="118">
        <v>0</v>
      </c>
      <c r="P123" s="118">
        <v>0</v>
      </c>
      <c r="Q123" s="118">
        <v>0</v>
      </c>
      <c r="R123" s="118">
        <v>0</v>
      </c>
      <c r="S123" s="118">
        <v>0</v>
      </c>
      <c r="T123" s="118">
        <v>263.2</v>
      </c>
      <c r="U123" s="118">
        <v>0</v>
      </c>
      <c r="V123" s="118">
        <v>0</v>
      </c>
      <c r="W123" s="118">
        <v>0</v>
      </c>
      <c r="X123" s="118">
        <v>0</v>
      </c>
      <c r="Y123" s="118">
        <v>0</v>
      </c>
      <c r="Z123" s="118">
        <v>0</v>
      </c>
      <c r="AA123" s="118">
        <v>0</v>
      </c>
      <c r="AB123" s="118">
        <v>0</v>
      </c>
      <c r="AC123" s="118">
        <v>0</v>
      </c>
      <c r="AD123" s="118">
        <v>0</v>
      </c>
      <c r="AE123" s="118">
        <v>0</v>
      </c>
      <c r="AF123" s="118">
        <v>0</v>
      </c>
      <c r="AG123" s="118">
        <v>0</v>
      </c>
      <c r="AH123" s="118">
        <v>0</v>
      </c>
      <c r="AI123" s="118">
        <v>0</v>
      </c>
      <c r="AJ123" s="118">
        <v>0</v>
      </c>
      <c r="AK123" s="118">
        <v>0</v>
      </c>
      <c r="AL123" s="118">
        <v>0</v>
      </c>
      <c r="AM123" s="118">
        <v>0</v>
      </c>
      <c r="AN123" s="118">
        <v>0</v>
      </c>
      <c r="AO123" s="118">
        <v>0</v>
      </c>
      <c r="AP123" s="118">
        <v>0</v>
      </c>
      <c r="AQ123" s="118">
        <v>0</v>
      </c>
      <c r="AR123" s="118">
        <v>0</v>
      </c>
      <c r="AS123" s="118">
        <v>0</v>
      </c>
      <c r="AT123" s="118">
        <v>0</v>
      </c>
      <c r="AU123" s="118">
        <v>0</v>
      </c>
      <c r="AV123" s="118">
        <v>0</v>
      </c>
      <c r="AW123" s="118">
        <v>0</v>
      </c>
      <c r="AX123" s="118">
        <v>0</v>
      </c>
      <c r="AY123" s="118">
        <v>0</v>
      </c>
      <c r="AZ123" s="118">
        <v>0</v>
      </c>
      <c r="BA123" s="118">
        <v>0</v>
      </c>
      <c r="BB123" s="118">
        <v>0</v>
      </c>
      <c r="BC123" s="118">
        <v>0</v>
      </c>
      <c r="BD123" s="118">
        <v>0</v>
      </c>
      <c r="BE123" s="118">
        <v>0</v>
      </c>
      <c r="BF123" s="118">
        <v>0</v>
      </c>
      <c r="BG123" s="118">
        <v>0</v>
      </c>
      <c r="BH123" s="118">
        <v>0</v>
      </c>
      <c r="BI123" s="118">
        <v>0</v>
      </c>
      <c r="BJ123" s="118">
        <v>0</v>
      </c>
      <c r="BK123" s="118">
        <v>0</v>
      </c>
      <c r="BL123" s="118">
        <v>0</v>
      </c>
      <c r="BM123" s="118">
        <v>0</v>
      </c>
      <c r="BN123" s="118">
        <v>0</v>
      </c>
      <c r="BO123" s="118">
        <v>0</v>
      </c>
      <c r="BP123" s="118">
        <v>0</v>
      </c>
      <c r="BQ123" s="118">
        <v>0</v>
      </c>
      <c r="BR123" s="118">
        <v>0</v>
      </c>
      <c r="BS123" s="118">
        <v>0</v>
      </c>
      <c r="BT123" s="118">
        <v>0</v>
      </c>
      <c r="BU123" s="196">
        <v>0</v>
      </c>
      <c r="BV123" s="191">
        <v>0</v>
      </c>
      <c r="BW123" s="118">
        <v>0</v>
      </c>
      <c r="BX123" s="118">
        <v>0</v>
      </c>
      <c r="BY123" s="118">
        <v>0</v>
      </c>
      <c r="BZ123" s="118">
        <v>0</v>
      </c>
      <c r="CA123" s="118">
        <v>0</v>
      </c>
      <c r="CB123" s="118">
        <v>0</v>
      </c>
      <c r="CC123" s="118">
        <v>0</v>
      </c>
      <c r="CD123" s="118">
        <v>0</v>
      </c>
      <c r="CE123" s="118">
        <v>0</v>
      </c>
      <c r="CF123" s="118">
        <v>0</v>
      </c>
      <c r="CG123" s="118">
        <v>0</v>
      </c>
      <c r="CH123" s="118">
        <v>0</v>
      </c>
      <c r="CI123" s="118">
        <v>0</v>
      </c>
      <c r="CJ123" s="118">
        <v>0</v>
      </c>
      <c r="CK123" s="118">
        <v>258.8</v>
      </c>
      <c r="CL123" s="118">
        <v>0</v>
      </c>
      <c r="CM123" s="118">
        <v>0</v>
      </c>
      <c r="CN123" s="118">
        <v>0</v>
      </c>
      <c r="CO123" s="118">
        <v>0</v>
      </c>
      <c r="CP123" s="178">
        <v>0</v>
      </c>
    </row>
    <row r="124" spans="1:94" ht="12.75">
      <c r="A124" s="15">
        <f t="shared" si="2"/>
        <v>111</v>
      </c>
      <c r="B124" s="24" t="s">
        <v>240</v>
      </c>
      <c r="C124" s="135">
        <v>13777</v>
      </c>
      <c r="D124" s="25" t="s">
        <v>239</v>
      </c>
      <c r="E124" s="116">
        <f>MAX(O124:AX124)</f>
        <v>0</v>
      </c>
      <c r="F124" s="18" t="e">
        <f>VLOOKUP(E124,TabelaD!$A$3:$B$256,2,TRUE)</f>
        <v>#N/A</v>
      </c>
      <c r="G124" s="115">
        <f>LARGE(O124:CP124,1)</f>
        <v>518.2</v>
      </c>
      <c r="H124" s="115">
        <f>LARGE(O124:CP124,2)</f>
        <v>0</v>
      </c>
      <c r="I124" s="115">
        <f>LARGE(O124:CP124,3)</f>
        <v>0</v>
      </c>
      <c r="J124" s="115">
        <f>LARGE(O124:CP124,4)</f>
        <v>0</v>
      </c>
      <c r="K124" s="115">
        <f>LARGE(O124:CP124,5)</f>
        <v>0</v>
      </c>
      <c r="L124" s="123">
        <f>SUM(G124:K124)</f>
        <v>518.2</v>
      </c>
      <c r="M124" s="115">
        <f>L124/5</f>
        <v>103.64000000000001</v>
      </c>
      <c r="N124" s="22"/>
      <c r="O124" s="118">
        <v>0</v>
      </c>
      <c r="P124" s="118">
        <v>0</v>
      </c>
      <c r="Q124" s="118">
        <v>0</v>
      </c>
      <c r="R124" s="118">
        <v>0</v>
      </c>
      <c r="S124" s="118">
        <v>0</v>
      </c>
      <c r="T124" s="118">
        <v>0</v>
      </c>
      <c r="U124" s="118">
        <v>0</v>
      </c>
      <c r="V124" s="118">
        <v>0</v>
      </c>
      <c r="W124" s="118">
        <v>0</v>
      </c>
      <c r="X124" s="118">
        <v>0</v>
      </c>
      <c r="Y124" s="118">
        <v>0</v>
      </c>
      <c r="Z124" s="118">
        <v>0</v>
      </c>
      <c r="AA124" s="118">
        <v>0</v>
      </c>
      <c r="AB124" s="118">
        <v>0</v>
      </c>
      <c r="AC124" s="118">
        <v>0</v>
      </c>
      <c r="AD124" s="118">
        <v>0</v>
      </c>
      <c r="AE124" s="118">
        <v>0</v>
      </c>
      <c r="AF124" s="118">
        <v>0</v>
      </c>
      <c r="AG124" s="118">
        <v>0</v>
      </c>
      <c r="AH124" s="118">
        <v>0</v>
      </c>
      <c r="AI124" s="118">
        <v>0</v>
      </c>
      <c r="AJ124" s="118">
        <v>0</v>
      </c>
      <c r="AK124" s="118">
        <v>0</v>
      </c>
      <c r="AL124" s="118">
        <v>0</v>
      </c>
      <c r="AM124" s="118">
        <v>0</v>
      </c>
      <c r="AN124" s="118">
        <v>0</v>
      </c>
      <c r="AO124" s="118">
        <v>0</v>
      </c>
      <c r="AP124" s="118">
        <v>0</v>
      </c>
      <c r="AQ124" s="118">
        <v>0</v>
      </c>
      <c r="AR124" s="118">
        <v>0</v>
      </c>
      <c r="AS124" s="118">
        <v>0</v>
      </c>
      <c r="AT124" s="118">
        <v>0</v>
      </c>
      <c r="AU124" s="118">
        <v>0</v>
      </c>
      <c r="AV124" s="118">
        <v>0</v>
      </c>
      <c r="AW124" s="118">
        <v>0</v>
      </c>
      <c r="AX124" s="118">
        <v>0</v>
      </c>
      <c r="AY124" s="118">
        <v>0</v>
      </c>
      <c r="AZ124" s="118">
        <v>0</v>
      </c>
      <c r="BA124" s="118">
        <v>0</v>
      </c>
      <c r="BB124" s="118">
        <v>0</v>
      </c>
      <c r="BC124" s="118">
        <v>0</v>
      </c>
      <c r="BD124" s="118">
        <v>518.2</v>
      </c>
      <c r="BE124" s="118">
        <v>0</v>
      </c>
      <c r="BF124" s="118">
        <v>0</v>
      </c>
      <c r="BG124" s="118">
        <v>0</v>
      </c>
      <c r="BH124" s="118">
        <v>0</v>
      </c>
      <c r="BI124" s="118">
        <v>0</v>
      </c>
      <c r="BJ124" s="118">
        <v>0</v>
      </c>
      <c r="BK124" s="118">
        <v>0</v>
      </c>
      <c r="BL124" s="118">
        <v>0</v>
      </c>
      <c r="BM124" s="118">
        <v>0</v>
      </c>
      <c r="BN124" s="118">
        <v>0</v>
      </c>
      <c r="BO124" s="118">
        <v>0</v>
      </c>
      <c r="BP124" s="118">
        <v>0</v>
      </c>
      <c r="BQ124" s="118">
        <v>0</v>
      </c>
      <c r="BR124" s="118">
        <v>0</v>
      </c>
      <c r="BS124" s="118">
        <v>0</v>
      </c>
      <c r="BT124" s="118">
        <v>0</v>
      </c>
      <c r="BU124" s="196">
        <v>0</v>
      </c>
      <c r="BV124" s="191">
        <v>0</v>
      </c>
      <c r="BW124" s="118">
        <v>0</v>
      </c>
      <c r="BX124" s="118">
        <v>0</v>
      </c>
      <c r="BY124" s="118">
        <v>0</v>
      </c>
      <c r="BZ124" s="118">
        <v>0</v>
      </c>
      <c r="CA124" s="118">
        <v>0</v>
      </c>
      <c r="CB124" s="118">
        <v>0</v>
      </c>
      <c r="CC124" s="118">
        <v>0</v>
      </c>
      <c r="CD124" s="118">
        <v>0</v>
      </c>
      <c r="CE124" s="118">
        <v>0</v>
      </c>
      <c r="CF124" s="118">
        <v>0</v>
      </c>
      <c r="CG124" s="118">
        <v>0</v>
      </c>
      <c r="CH124" s="118">
        <v>0</v>
      </c>
      <c r="CI124" s="118">
        <v>0</v>
      </c>
      <c r="CJ124" s="118">
        <v>0</v>
      </c>
      <c r="CK124" s="118">
        <v>0</v>
      </c>
      <c r="CL124" s="118">
        <v>0</v>
      </c>
      <c r="CM124" s="118">
        <v>0</v>
      </c>
      <c r="CN124" s="118">
        <v>0</v>
      </c>
      <c r="CO124" s="118">
        <v>0</v>
      </c>
      <c r="CP124" s="178">
        <v>0</v>
      </c>
    </row>
    <row r="125" spans="1:94" ht="12.75">
      <c r="A125" s="15">
        <f t="shared" si="2"/>
        <v>112</v>
      </c>
      <c r="B125" s="24" t="s">
        <v>397</v>
      </c>
      <c r="C125" s="135">
        <v>3625</v>
      </c>
      <c r="D125" s="25" t="s">
        <v>14</v>
      </c>
      <c r="E125" s="116">
        <f>MAX(O125:AX125)</f>
        <v>516.1</v>
      </c>
      <c r="F125" s="18" t="str">
        <f>VLOOKUP(E125,TabelaD!$A$3:$B$256,2,TRUE)</f>
        <v>Não</v>
      </c>
      <c r="G125" s="115">
        <f>LARGE(O125:CP125,1)</f>
        <v>516.1</v>
      </c>
      <c r="H125" s="115">
        <f>LARGE(O125:CP125,2)</f>
        <v>0</v>
      </c>
      <c r="I125" s="115">
        <f>LARGE(O125:CP125,3)</f>
        <v>0</v>
      </c>
      <c r="J125" s="115">
        <f>LARGE(O125:CP125,4)</f>
        <v>0</v>
      </c>
      <c r="K125" s="115">
        <f>LARGE(O125:CP125,5)</f>
        <v>0</v>
      </c>
      <c r="L125" s="123">
        <f>SUM(G125:K125)</f>
        <v>516.1</v>
      </c>
      <c r="M125" s="115">
        <f>L125/5</f>
        <v>103.22</v>
      </c>
      <c r="N125" s="22"/>
      <c r="O125" s="118">
        <v>516.1</v>
      </c>
      <c r="P125" s="118">
        <v>0</v>
      </c>
      <c r="Q125" s="118">
        <v>0</v>
      </c>
      <c r="R125" s="118">
        <v>0</v>
      </c>
      <c r="S125" s="118">
        <v>0</v>
      </c>
      <c r="T125" s="118">
        <v>0</v>
      </c>
      <c r="U125" s="118">
        <v>0</v>
      </c>
      <c r="V125" s="118">
        <v>0</v>
      </c>
      <c r="W125" s="118">
        <v>0</v>
      </c>
      <c r="X125" s="118">
        <v>0</v>
      </c>
      <c r="Y125" s="118">
        <v>0</v>
      </c>
      <c r="Z125" s="118">
        <v>0</v>
      </c>
      <c r="AA125" s="118">
        <v>0</v>
      </c>
      <c r="AB125" s="118">
        <v>0</v>
      </c>
      <c r="AC125" s="118">
        <v>0</v>
      </c>
      <c r="AD125" s="118">
        <v>0</v>
      </c>
      <c r="AE125" s="118">
        <v>0</v>
      </c>
      <c r="AF125" s="118">
        <v>0</v>
      </c>
      <c r="AG125" s="118">
        <v>0</v>
      </c>
      <c r="AH125" s="118">
        <v>0</v>
      </c>
      <c r="AI125" s="118">
        <v>0</v>
      </c>
      <c r="AJ125" s="118">
        <v>0</v>
      </c>
      <c r="AK125" s="118">
        <v>0</v>
      </c>
      <c r="AL125" s="118">
        <v>0</v>
      </c>
      <c r="AM125" s="118">
        <v>0</v>
      </c>
      <c r="AN125" s="118">
        <v>0</v>
      </c>
      <c r="AO125" s="118">
        <v>0</v>
      </c>
      <c r="AP125" s="118">
        <v>0</v>
      </c>
      <c r="AQ125" s="118">
        <v>0</v>
      </c>
      <c r="AR125" s="118">
        <v>0</v>
      </c>
      <c r="AS125" s="118">
        <v>0</v>
      </c>
      <c r="AT125" s="118">
        <v>0</v>
      </c>
      <c r="AU125" s="118">
        <v>0</v>
      </c>
      <c r="AV125" s="118">
        <v>0</v>
      </c>
      <c r="AW125" s="118">
        <v>0</v>
      </c>
      <c r="AX125" s="118">
        <v>0</v>
      </c>
      <c r="AY125" s="118">
        <v>0</v>
      </c>
      <c r="AZ125" s="118">
        <v>0</v>
      </c>
      <c r="BA125" s="118">
        <v>0</v>
      </c>
      <c r="BB125" s="118">
        <v>0</v>
      </c>
      <c r="BC125" s="118">
        <v>0</v>
      </c>
      <c r="BD125" s="118">
        <v>0</v>
      </c>
      <c r="BE125" s="118">
        <v>0</v>
      </c>
      <c r="BF125" s="118">
        <v>0</v>
      </c>
      <c r="BG125" s="118">
        <v>0</v>
      </c>
      <c r="BH125" s="118">
        <v>0</v>
      </c>
      <c r="BI125" s="118">
        <v>0</v>
      </c>
      <c r="BJ125" s="118">
        <v>0</v>
      </c>
      <c r="BK125" s="118">
        <v>0</v>
      </c>
      <c r="BL125" s="118">
        <v>0</v>
      </c>
      <c r="BM125" s="118">
        <v>0</v>
      </c>
      <c r="BN125" s="118">
        <v>0</v>
      </c>
      <c r="BO125" s="118">
        <v>0</v>
      </c>
      <c r="BP125" s="118">
        <v>0</v>
      </c>
      <c r="BQ125" s="118">
        <v>0</v>
      </c>
      <c r="BR125" s="118">
        <v>0</v>
      </c>
      <c r="BS125" s="118">
        <v>0</v>
      </c>
      <c r="BT125" s="118">
        <v>0</v>
      </c>
      <c r="BU125" s="196">
        <v>0</v>
      </c>
      <c r="BV125" s="191">
        <v>0</v>
      </c>
      <c r="BW125" s="118">
        <v>0</v>
      </c>
      <c r="BX125" s="118">
        <v>0</v>
      </c>
      <c r="BY125" s="118">
        <v>0</v>
      </c>
      <c r="BZ125" s="118">
        <v>0</v>
      </c>
      <c r="CA125" s="118">
        <v>0</v>
      </c>
      <c r="CB125" s="118">
        <v>0</v>
      </c>
      <c r="CC125" s="118">
        <v>0</v>
      </c>
      <c r="CD125" s="118">
        <v>0</v>
      </c>
      <c r="CE125" s="118">
        <v>0</v>
      </c>
      <c r="CF125" s="118">
        <v>0</v>
      </c>
      <c r="CG125" s="118">
        <v>0</v>
      </c>
      <c r="CH125" s="118">
        <v>0</v>
      </c>
      <c r="CI125" s="118">
        <v>0</v>
      </c>
      <c r="CJ125" s="118">
        <v>0</v>
      </c>
      <c r="CK125" s="118">
        <v>0</v>
      </c>
      <c r="CL125" s="118">
        <v>0</v>
      </c>
      <c r="CM125" s="118">
        <v>0</v>
      </c>
      <c r="CN125" s="118">
        <v>0</v>
      </c>
      <c r="CO125" s="118">
        <v>0</v>
      </c>
      <c r="CP125" s="178">
        <v>0</v>
      </c>
    </row>
    <row r="126" spans="1:94" ht="12.75">
      <c r="A126" s="15">
        <f t="shared" si="2"/>
        <v>113</v>
      </c>
      <c r="B126" s="24" t="s">
        <v>214</v>
      </c>
      <c r="C126" s="135">
        <v>12263</v>
      </c>
      <c r="D126" s="25" t="s">
        <v>36</v>
      </c>
      <c r="E126" s="116">
        <f>MAX(O126:AX126)</f>
        <v>0</v>
      </c>
      <c r="F126" s="18" t="e">
        <f>VLOOKUP(E126,TabelaD!$A$3:$B$256,2,TRUE)</f>
        <v>#N/A</v>
      </c>
      <c r="G126" s="115">
        <f>LARGE(O126:CP126,1)</f>
        <v>516</v>
      </c>
      <c r="H126" s="115">
        <f>LARGE(O126:CP126,2)</f>
        <v>0</v>
      </c>
      <c r="I126" s="115">
        <f>LARGE(O126:CP126,3)</f>
        <v>0</v>
      </c>
      <c r="J126" s="115">
        <f>LARGE(O126:CP126,4)</f>
        <v>0</v>
      </c>
      <c r="K126" s="115">
        <f>LARGE(O126:CP126,5)</f>
        <v>0</v>
      </c>
      <c r="L126" s="123">
        <f>SUM(G126:K126)</f>
        <v>516</v>
      </c>
      <c r="M126" s="115">
        <f>L126/5</f>
        <v>103.2</v>
      </c>
      <c r="N126" s="22"/>
      <c r="O126" s="118">
        <v>0</v>
      </c>
      <c r="P126" s="118">
        <v>0</v>
      </c>
      <c r="Q126" s="118">
        <v>0</v>
      </c>
      <c r="R126" s="118">
        <v>0</v>
      </c>
      <c r="S126" s="118">
        <v>0</v>
      </c>
      <c r="T126" s="118">
        <v>0</v>
      </c>
      <c r="U126" s="118">
        <v>0</v>
      </c>
      <c r="V126" s="118">
        <v>0</v>
      </c>
      <c r="W126" s="118">
        <v>0</v>
      </c>
      <c r="X126" s="118">
        <v>0</v>
      </c>
      <c r="Y126" s="118">
        <v>0</v>
      </c>
      <c r="Z126" s="118">
        <v>0</v>
      </c>
      <c r="AA126" s="118">
        <v>0</v>
      </c>
      <c r="AB126" s="118">
        <v>0</v>
      </c>
      <c r="AC126" s="118">
        <v>0</v>
      </c>
      <c r="AD126" s="118">
        <v>0</v>
      </c>
      <c r="AE126" s="118">
        <v>0</v>
      </c>
      <c r="AF126" s="118">
        <v>0</v>
      </c>
      <c r="AG126" s="118">
        <v>0</v>
      </c>
      <c r="AH126" s="118">
        <v>0</v>
      </c>
      <c r="AI126" s="118">
        <v>0</v>
      </c>
      <c r="AJ126" s="118">
        <v>0</v>
      </c>
      <c r="AK126" s="118">
        <v>0</v>
      </c>
      <c r="AL126" s="118">
        <v>0</v>
      </c>
      <c r="AM126" s="118">
        <v>0</v>
      </c>
      <c r="AN126" s="118">
        <v>0</v>
      </c>
      <c r="AO126" s="118">
        <v>0</v>
      </c>
      <c r="AP126" s="118">
        <v>0</v>
      </c>
      <c r="AQ126" s="118">
        <v>0</v>
      </c>
      <c r="AR126" s="118">
        <v>0</v>
      </c>
      <c r="AS126" s="118">
        <v>0</v>
      </c>
      <c r="AT126" s="118">
        <v>0</v>
      </c>
      <c r="AU126" s="118">
        <v>0</v>
      </c>
      <c r="AV126" s="118">
        <v>0</v>
      </c>
      <c r="AW126" s="118">
        <v>0</v>
      </c>
      <c r="AX126" s="118">
        <v>0</v>
      </c>
      <c r="AY126" s="118">
        <v>0</v>
      </c>
      <c r="AZ126" s="118">
        <v>0</v>
      </c>
      <c r="BA126" s="118">
        <v>0</v>
      </c>
      <c r="BB126" s="118">
        <v>0</v>
      </c>
      <c r="BC126" s="118">
        <v>0</v>
      </c>
      <c r="BD126" s="118">
        <v>0</v>
      </c>
      <c r="BE126" s="118">
        <v>0</v>
      </c>
      <c r="BF126" s="118">
        <v>0</v>
      </c>
      <c r="BG126" s="118">
        <v>0</v>
      </c>
      <c r="BH126" s="118">
        <v>0</v>
      </c>
      <c r="BI126" s="118">
        <v>0</v>
      </c>
      <c r="BJ126" s="118">
        <v>0</v>
      </c>
      <c r="BK126" s="118">
        <v>0</v>
      </c>
      <c r="BL126" s="118">
        <v>0</v>
      </c>
      <c r="BM126" s="118">
        <v>0</v>
      </c>
      <c r="BN126" s="118">
        <v>0</v>
      </c>
      <c r="BO126" s="118">
        <v>0</v>
      </c>
      <c r="BP126" s="118">
        <v>0</v>
      </c>
      <c r="BQ126" s="118">
        <v>0</v>
      </c>
      <c r="BR126" s="118">
        <v>0</v>
      </c>
      <c r="BS126" s="118">
        <v>0</v>
      </c>
      <c r="BT126" s="118">
        <v>0</v>
      </c>
      <c r="BU126" s="196">
        <v>0</v>
      </c>
      <c r="BV126" s="191">
        <v>0</v>
      </c>
      <c r="BW126" s="118">
        <v>0</v>
      </c>
      <c r="BX126" s="118">
        <v>0</v>
      </c>
      <c r="BY126" s="118">
        <v>0</v>
      </c>
      <c r="BZ126" s="118">
        <v>0</v>
      </c>
      <c r="CA126" s="118">
        <v>0</v>
      </c>
      <c r="CB126" s="118">
        <v>0</v>
      </c>
      <c r="CC126" s="118">
        <v>0</v>
      </c>
      <c r="CD126" s="118">
        <v>0</v>
      </c>
      <c r="CE126" s="118">
        <v>0</v>
      </c>
      <c r="CF126" s="118">
        <v>0</v>
      </c>
      <c r="CG126" s="118">
        <v>0</v>
      </c>
      <c r="CH126" s="118">
        <v>0</v>
      </c>
      <c r="CI126" s="118">
        <v>0</v>
      </c>
      <c r="CJ126" s="118">
        <v>0</v>
      </c>
      <c r="CK126" s="118">
        <v>0</v>
      </c>
      <c r="CL126" s="118">
        <v>0</v>
      </c>
      <c r="CM126" s="118">
        <v>516</v>
      </c>
      <c r="CN126" s="118">
        <v>0</v>
      </c>
      <c r="CO126" s="118">
        <v>0</v>
      </c>
      <c r="CP126" s="178">
        <v>0</v>
      </c>
    </row>
    <row r="127" spans="1:94" ht="12.75">
      <c r="A127" s="15">
        <f t="shared" si="2"/>
        <v>114</v>
      </c>
      <c r="B127" s="24" t="s">
        <v>388</v>
      </c>
      <c r="C127" s="135">
        <v>16718</v>
      </c>
      <c r="D127" s="25" t="s">
        <v>140</v>
      </c>
      <c r="E127" s="116">
        <f>MAX(O127:AX127)</f>
        <v>502.3</v>
      </c>
      <c r="F127" s="18" t="str">
        <f>VLOOKUP(E127,TabelaD!$A$3:$B$256,2,TRUE)</f>
        <v>Não</v>
      </c>
      <c r="G127" s="115">
        <f>LARGE(O127:CP127,1)</f>
        <v>502.3</v>
      </c>
      <c r="H127" s="115">
        <f>LARGE(O127:CP127,2)</f>
        <v>0</v>
      </c>
      <c r="I127" s="115">
        <f>LARGE(O127:CP127,3)</f>
        <v>0</v>
      </c>
      <c r="J127" s="115">
        <f>LARGE(O127:CP127,4)</f>
        <v>0</v>
      </c>
      <c r="K127" s="115">
        <f>LARGE(O127:CP127,5)</f>
        <v>0</v>
      </c>
      <c r="L127" s="123">
        <f>SUM(G127:K127)</f>
        <v>502.3</v>
      </c>
      <c r="M127" s="115">
        <f>L127/5</f>
        <v>100.46000000000001</v>
      </c>
      <c r="N127" s="22"/>
      <c r="O127" s="118">
        <v>0</v>
      </c>
      <c r="P127" s="118">
        <v>0</v>
      </c>
      <c r="Q127" s="118">
        <v>0</v>
      </c>
      <c r="R127" s="118">
        <v>0</v>
      </c>
      <c r="S127" s="118">
        <v>0</v>
      </c>
      <c r="T127" s="118">
        <v>0</v>
      </c>
      <c r="U127" s="118">
        <v>0</v>
      </c>
      <c r="V127" s="118">
        <v>0</v>
      </c>
      <c r="W127" s="118">
        <v>0</v>
      </c>
      <c r="X127" s="118">
        <v>0</v>
      </c>
      <c r="Y127" s="118">
        <v>502.3</v>
      </c>
      <c r="Z127" s="118">
        <v>0</v>
      </c>
      <c r="AA127" s="118">
        <v>0</v>
      </c>
      <c r="AB127" s="118">
        <v>0</v>
      </c>
      <c r="AC127" s="118">
        <v>0</v>
      </c>
      <c r="AD127" s="118">
        <v>0</v>
      </c>
      <c r="AE127" s="118">
        <v>0</v>
      </c>
      <c r="AF127" s="118">
        <v>0</v>
      </c>
      <c r="AG127" s="118">
        <v>0</v>
      </c>
      <c r="AH127" s="118">
        <v>0</v>
      </c>
      <c r="AI127" s="118">
        <v>0</v>
      </c>
      <c r="AJ127" s="118">
        <v>0</v>
      </c>
      <c r="AK127" s="118">
        <v>0</v>
      </c>
      <c r="AL127" s="118">
        <v>0</v>
      </c>
      <c r="AM127" s="118">
        <v>0</v>
      </c>
      <c r="AN127" s="118">
        <v>0</v>
      </c>
      <c r="AO127" s="118">
        <v>0</v>
      </c>
      <c r="AP127" s="118">
        <v>0</v>
      </c>
      <c r="AQ127" s="118">
        <v>0</v>
      </c>
      <c r="AR127" s="118">
        <v>0</v>
      </c>
      <c r="AS127" s="118">
        <v>0</v>
      </c>
      <c r="AT127" s="118">
        <v>0</v>
      </c>
      <c r="AU127" s="118">
        <v>0</v>
      </c>
      <c r="AV127" s="118">
        <v>0</v>
      </c>
      <c r="AW127" s="118">
        <v>0</v>
      </c>
      <c r="AX127" s="118">
        <v>0</v>
      </c>
      <c r="AY127" s="118">
        <v>0</v>
      </c>
      <c r="AZ127" s="118">
        <v>0</v>
      </c>
      <c r="BA127" s="118">
        <v>0</v>
      </c>
      <c r="BB127" s="118">
        <v>0</v>
      </c>
      <c r="BC127" s="118">
        <v>0</v>
      </c>
      <c r="BD127" s="118">
        <v>0</v>
      </c>
      <c r="BE127" s="118">
        <v>0</v>
      </c>
      <c r="BF127" s="118">
        <v>0</v>
      </c>
      <c r="BG127" s="118">
        <v>0</v>
      </c>
      <c r="BH127" s="118">
        <v>0</v>
      </c>
      <c r="BI127" s="118">
        <v>0</v>
      </c>
      <c r="BJ127" s="118">
        <v>0</v>
      </c>
      <c r="BK127" s="118">
        <v>0</v>
      </c>
      <c r="BL127" s="118">
        <v>0</v>
      </c>
      <c r="BM127" s="118">
        <v>0</v>
      </c>
      <c r="BN127" s="118">
        <v>0</v>
      </c>
      <c r="BO127" s="118">
        <v>0</v>
      </c>
      <c r="BP127" s="118">
        <v>0</v>
      </c>
      <c r="BQ127" s="118">
        <v>0</v>
      </c>
      <c r="BR127" s="118">
        <v>0</v>
      </c>
      <c r="BS127" s="118">
        <v>0</v>
      </c>
      <c r="BT127" s="118">
        <v>0</v>
      </c>
      <c r="BU127" s="196">
        <v>0</v>
      </c>
      <c r="BV127" s="191">
        <v>0</v>
      </c>
      <c r="BW127" s="118">
        <v>0</v>
      </c>
      <c r="BX127" s="118">
        <v>0</v>
      </c>
      <c r="BY127" s="118">
        <v>0</v>
      </c>
      <c r="BZ127" s="118">
        <v>0</v>
      </c>
      <c r="CA127" s="118">
        <v>0</v>
      </c>
      <c r="CB127" s="118">
        <v>0</v>
      </c>
      <c r="CC127" s="118">
        <v>0</v>
      </c>
      <c r="CD127" s="118">
        <v>0</v>
      </c>
      <c r="CE127" s="118">
        <v>0</v>
      </c>
      <c r="CF127" s="118">
        <v>0</v>
      </c>
      <c r="CG127" s="118">
        <v>0</v>
      </c>
      <c r="CH127" s="118">
        <v>0</v>
      </c>
      <c r="CI127" s="118">
        <v>0</v>
      </c>
      <c r="CJ127" s="118">
        <v>0</v>
      </c>
      <c r="CK127" s="118">
        <v>0</v>
      </c>
      <c r="CL127" s="118">
        <v>0</v>
      </c>
      <c r="CM127" s="118">
        <v>0</v>
      </c>
      <c r="CN127" s="118">
        <v>0</v>
      </c>
      <c r="CO127" s="118">
        <v>0</v>
      </c>
      <c r="CP127" s="178">
        <v>0</v>
      </c>
    </row>
    <row r="128" spans="1:94" ht="12.75">
      <c r="A128" s="15">
        <f t="shared" si="2"/>
        <v>115</v>
      </c>
      <c r="B128" s="24" t="s">
        <v>202</v>
      </c>
      <c r="C128" s="135">
        <v>3700</v>
      </c>
      <c r="D128" s="25" t="s">
        <v>201</v>
      </c>
      <c r="E128" s="116">
        <f>MAX(O128:AX128)</f>
        <v>0</v>
      </c>
      <c r="F128" s="18" t="e">
        <f>VLOOKUP(E128,TabelaD!$A$3:$B$256,2,TRUE)</f>
        <v>#N/A</v>
      </c>
      <c r="G128" s="115">
        <f>LARGE(O128:CP128,1)</f>
        <v>488.8</v>
      </c>
      <c r="H128" s="115">
        <f>LARGE(O128:CP128,2)</f>
        <v>0</v>
      </c>
      <c r="I128" s="115">
        <f>LARGE(O128:CP128,3)</f>
        <v>0</v>
      </c>
      <c r="J128" s="115">
        <f>LARGE(O128:CP128,4)</f>
        <v>0</v>
      </c>
      <c r="K128" s="115">
        <f>LARGE(O128:CP128,5)</f>
        <v>0</v>
      </c>
      <c r="L128" s="123">
        <f>SUM(G128:K128)</f>
        <v>488.8</v>
      </c>
      <c r="M128" s="115">
        <f>L128/5</f>
        <v>97.76</v>
      </c>
      <c r="N128" s="22"/>
      <c r="O128" s="118">
        <v>0</v>
      </c>
      <c r="P128" s="118">
        <v>0</v>
      </c>
      <c r="Q128" s="118">
        <v>0</v>
      </c>
      <c r="R128" s="118">
        <v>0</v>
      </c>
      <c r="S128" s="118">
        <v>0</v>
      </c>
      <c r="T128" s="118">
        <v>0</v>
      </c>
      <c r="U128" s="118">
        <v>0</v>
      </c>
      <c r="V128" s="118">
        <v>0</v>
      </c>
      <c r="W128" s="118">
        <v>0</v>
      </c>
      <c r="X128" s="118">
        <v>0</v>
      </c>
      <c r="Y128" s="118">
        <v>0</v>
      </c>
      <c r="Z128" s="118">
        <v>0</v>
      </c>
      <c r="AA128" s="118">
        <v>0</v>
      </c>
      <c r="AB128" s="118">
        <v>0</v>
      </c>
      <c r="AC128" s="118">
        <v>0</v>
      </c>
      <c r="AD128" s="118">
        <v>0</v>
      </c>
      <c r="AE128" s="118">
        <v>0</v>
      </c>
      <c r="AF128" s="118">
        <v>0</v>
      </c>
      <c r="AG128" s="118">
        <v>0</v>
      </c>
      <c r="AH128" s="118">
        <v>0</v>
      </c>
      <c r="AI128" s="118">
        <v>0</v>
      </c>
      <c r="AJ128" s="118">
        <v>0</v>
      </c>
      <c r="AK128" s="118">
        <v>0</v>
      </c>
      <c r="AL128" s="118">
        <v>0</v>
      </c>
      <c r="AM128" s="118">
        <v>0</v>
      </c>
      <c r="AN128" s="118">
        <v>0</v>
      </c>
      <c r="AO128" s="118">
        <v>0</v>
      </c>
      <c r="AP128" s="118">
        <v>0</v>
      </c>
      <c r="AQ128" s="118">
        <v>0</v>
      </c>
      <c r="AR128" s="118">
        <v>0</v>
      </c>
      <c r="AS128" s="118">
        <v>0</v>
      </c>
      <c r="AT128" s="118">
        <v>0</v>
      </c>
      <c r="AU128" s="118">
        <v>0</v>
      </c>
      <c r="AV128" s="118">
        <v>0</v>
      </c>
      <c r="AW128" s="118">
        <v>0</v>
      </c>
      <c r="AX128" s="118">
        <v>0</v>
      </c>
      <c r="AY128" s="118">
        <v>0</v>
      </c>
      <c r="AZ128" s="118">
        <v>0</v>
      </c>
      <c r="BA128" s="118">
        <v>0</v>
      </c>
      <c r="BB128" s="118">
        <v>0</v>
      </c>
      <c r="BC128" s="118">
        <v>0</v>
      </c>
      <c r="BD128" s="118">
        <v>488.8</v>
      </c>
      <c r="BE128" s="118">
        <v>0</v>
      </c>
      <c r="BF128" s="118">
        <v>0</v>
      </c>
      <c r="BG128" s="118">
        <v>0</v>
      </c>
      <c r="BH128" s="118">
        <v>0</v>
      </c>
      <c r="BI128" s="118">
        <v>0</v>
      </c>
      <c r="BJ128" s="118">
        <v>0</v>
      </c>
      <c r="BK128" s="118">
        <v>0</v>
      </c>
      <c r="BL128" s="118">
        <v>0</v>
      </c>
      <c r="BM128" s="118">
        <v>0</v>
      </c>
      <c r="BN128" s="118">
        <v>0</v>
      </c>
      <c r="BO128" s="118">
        <v>0</v>
      </c>
      <c r="BP128" s="118">
        <v>0</v>
      </c>
      <c r="BQ128" s="118">
        <v>0</v>
      </c>
      <c r="BR128" s="118">
        <v>0</v>
      </c>
      <c r="BS128" s="118">
        <v>0</v>
      </c>
      <c r="BT128" s="118">
        <v>0</v>
      </c>
      <c r="BU128" s="196">
        <v>0</v>
      </c>
      <c r="BV128" s="191">
        <v>0</v>
      </c>
      <c r="BW128" s="118">
        <v>0</v>
      </c>
      <c r="BX128" s="118">
        <v>0</v>
      </c>
      <c r="BY128" s="118">
        <v>0</v>
      </c>
      <c r="BZ128" s="118">
        <v>0</v>
      </c>
      <c r="CA128" s="118">
        <v>0</v>
      </c>
      <c r="CB128" s="118">
        <v>0</v>
      </c>
      <c r="CC128" s="118">
        <v>0</v>
      </c>
      <c r="CD128" s="118">
        <v>0</v>
      </c>
      <c r="CE128" s="118">
        <v>0</v>
      </c>
      <c r="CF128" s="118">
        <v>0</v>
      </c>
      <c r="CG128" s="118">
        <v>0</v>
      </c>
      <c r="CH128" s="118">
        <v>0</v>
      </c>
      <c r="CI128" s="118">
        <v>0</v>
      </c>
      <c r="CJ128" s="118">
        <v>0</v>
      </c>
      <c r="CK128" s="118">
        <v>0</v>
      </c>
      <c r="CL128" s="118">
        <v>0</v>
      </c>
      <c r="CM128" s="118">
        <v>0</v>
      </c>
      <c r="CN128" s="118">
        <v>0</v>
      </c>
      <c r="CO128" s="118">
        <v>0</v>
      </c>
      <c r="CP128" s="178">
        <v>0</v>
      </c>
    </row>
    <row r="129" spans="1:94" ht="12.75">
      <c r="A129" s="15">
        <f t="shared" si="2"/>
        <v>116</v>
      </c>
      <c r="B129" s="24" t="s">
        <v>343</v>
      </c>
      <c r="C129" s="135">
        <v>11017</v>
      </c>
      <c r="D129" s="25" t="s">
        <v>53</v>
      </c>
      <c r="E129" s="116">
        <f>MAX(O129:AX129)</f>
        <v>488.4</v>
      </c>
      <c r="F129" s="18" t="str">
        <f>VLOOKUP(E129,TabelaD!$A$3:$B$256,2,TRUE)</f>
        <v>Não</v>
      </c>
      <c r="G129" s="115">
        <f>LARGE(O129:CP129,1)</f>
        <v>488.4</v>
      </c>
      <c r="H129" s="115">
        <f>LARGE(O129:CP129,2)</f>
        <v>0</v>
      </c>
      <c r="I129" s="115">
        <f>LARGE(O129:CP129,3)</f>
        <v>0</v>
      </c>
      <c r="J129" s="115">
        <f>LARGE(O129:CP129,4)</f>
        <v>0</v>
      </c>
      <c r="K129" s="115">
        <f>LARGE(O129:CP129,5)</f>
        <v>0</v>
      </c>
      <c r="L129" s="123">
        <f>SUM(G129:K129)</f>
        <v>488.4</v>
      </c>
      <c r="M129" s="115">
        <f>L129/5</f>
        <v>97.67999999999999</v>
      </c>
      <c r="N129" s="22"/>
      <c r="O129" s="118">
        <v>0</v>
      </c>
      <c r="P129" s="118">
        <v>0</v>
      </c>
      <c r="Q129" s="118">
        <v>0</v>
      </c>
      <c r="R129" s="118">
        <v>0</v>
      </c>
      <c r="S129" s="118">
        <v>0</v>
      </c>
      <c r="T129" s="118">
        <v>0</v>
      </c>
      <c r="U129" s="118">
        <v>0</v>
      </c>
      <c r="V129" s="118">
        <v>0</v>
      </c>
      <c r="W129" s="118">
        <v>0</v>
      </c>
      <c r="X129" s="118">
        <v>0</v>
      </c>
      <c r="Y129" s="118">
        <v>0</v>
      </c>
      <c r="Z129" s="118">
        <v>0</v>
      </c>
      <c r="AA129" s="118">
        <v>0</v>
      </c>
      <c r="AB129" s="118">
        <v>0</v>
      </c>
      <c r="AC129" s="118">
        <v>0</v>
      </c>
      <c r="AD129" s="118">
        <v>0</v>
      </c>
      <c r="AE129" s="118">
        <v>0</v>
      </c>
      <c r="AF129" s="118">
        <v>0</v>
      </c>
      <c r="AG129" s="118">
        <v>0</v>
      </c>
      <c r="AH129" s="118">
        <v>0</v>
      </c>
      <c r="AI129" s="118">
        <v>0</v>
      </c>
      <c r="AJ129" s="118">
        <v>0</v>
      </c>
      <c r="AK129" s="118">
        <v>0</v>
      </c>
      <c r="AL129" s="118">
        <v>0</v>
      </c>
      <c r="AM129" s="118">
        <v>0</v>
      </c>
      <c r="AN129" s="118">
        <v>0</v>
      </c>
      <c r="AO129" s="118">
        <v>0</v>
      </c>
      <c r="AP129" s="118">
        <v>0</v>
      </c>
      <c r="AQ129" s="118">
        <v>0</v>
      </c>
      <c r="AR129" s="118">
        <v>0</v>
      </c>
      <c r="AS129" s="118">
        <v>488.4</v>
      </c>
      <c r="AT129" s="118">
        <v>0</v>
      </c>
      <c r="AU129" s="118">
        <v>0</v>
      </c>
      <c r="AV129" s="118">
        <v>0</v>
      </c>
      <c r="AW129" s="118">
        <v>0</v>
      </c>
      <c r="AX129" s="118">
        <v>0</v>
      </c>
      <c r="AY129" s="118">
        <v>0</v>
      </c>
      <c r="AZ129" s="118">
        <v>0</v>
      </c>
      <c r="BA129" s="118">
        <v>0</v>
      </c>
      <c r="BB129" s="118">
        <v>0</v>
      </c>
      <c r="BC129" s="118">
        <v>0</v>
      </c>
      <c r="BD129" s="118">
        <v>0</v>
      </c>
      <c r="BE129" s="118">
        <v>0</v>
      </c>
      <c r="BF129" s="118">
        <v>0</v>
      </c>
      <c r="BG129" s="118">
        <v>0</v>
      </c>
      <c r="BH129" s="118">
        <v>0</v>
      </c>
      <c r="BI129" s="118">
        <v>0</v>
      </c>
      <c r="BJ129" s="118">
        <v>0</v>
      </c>
      <c r="BK129" s="118">
        <v>0</v>
      </c>
      <c r="BL129" s="118">
        <v>0</v>
      </c>
      <c r="BM129" s="118">
        <v>0</v>
      </c>
      <c r="BN129" s="118">
        <v>0</v>
      </c>
      <c r="BO129" s="118">
        <v>0</v>
      </c>
      <c r="BP129" s="118">
        <v>0</v>
      </c>
      <c r="BQ129" s="118">
        <v>0</v>
      </c>
      <c r="BR129" s="118">
        <v>0</v>
      </c>
      <c r="BS129" s="118">
        <v>0</v>
      </c>
      <c r="BT129" s="118">
        <v>0</v>
      </c>
      <c r="BU129" s="196">
        <v>0</v>
      </c>
      <c r="BV129" s="191">
        <v>0</v>
      </c>
      <c r="BW129" s="118">
        <v>0</v>
      </c>
      <c r="BX129" s="118">
        <v>0</v>
      </c>
      <c r="BY129" s="118">
        <v>0</v>
      </c>
      <c r="BZ129" s="118">
        <v>0</v>
      </c>
      <c r="CA129" s="118">
        <v>0</v>
      </c>
      <c r="CB129" s="118">
        <v>0</v>
      </c>
      <c r="CC129" s="118">
        <v>0</v>
      </c>
      <c r="CD129" s="118">
        <v>0</v>
      </c>
      <c r="CE129" s="118">
        <v>0</v>
      </c>
      <c r="CF129" s="118">
        <v>0</v>
      </c>
      <c r="CG129" s="118">
        <v>0</v>
      </c>
      <c r="CH129" s="118">
        <v>0</v>
      </c>
      <c r="CI129" s="118">
        <v>0</v>
      </c>
      <c r="CJ129" s="118">
        <v>0</v>
      </c>
      <c r="CK129" s="118">
        <v>0</v>
      </c>
      <c r="CL129" s="118">
        <v>0</v>
      </c>
      <c r="CM129" s="118">
        <v>0</v>
      </c>
      <c r="CN129" s="118">
        <v>0</v>
      </c>
      <c r="CO129" s="118">
        <v>0</v>
      </c>
      <c r="CP129" s="178">
        <v>0</v>
      </c>
    </row>
    <row r="130" spans="1:94" ht="12.75">
      <c r="A130" s="15">
        <f t="shared" si="2"/>
        <v>117</v>
      </c>
      <c r="B130" s="24" t="s">
        <v>391</v>
      </c>
      <c r="C130" s="135">
        <v>640</v>
      </c>
      <c r="D130" s="25" t="s">
        <v>371</v>
      </c>
      <c r="E130" s="116">
        <f>MAX(O130:AX130)</f>
        <v>483</v>
      </c>
      <c r="F130" s="18" t="str">
        <f>VLOOKUP(E130,TabelaD!$A$3:$B$256,2,TRUE)</f>
        <v>Não</v>
      </c>
      <c r="G130" s="115">
        <f>LARGE(O130:CP130,1)</f>
        <v>483</v>
      </c>
      <c r="H130" s="115">
        <f>LARGE(O130:CP130,2)</f>
        <v>0</v>
      </c>
      <c r="I130" s="115">
        <f>LARGE(O130:CP130,3)</f>
        <v>0</v>
      </c>
      <c r="J130" s="115">
        <f>LARGE(O130:CP130,4)</f>
        <v>0</v>
      </c>
      <c r="K130" s="115">
        <f>LARGE(O130:CP130,5)</f>
        <v>0</v>
      </c>
      <c r="L130" s="123">
        <f>SUM(G130:K130)</f>
        <v>483</v>
      </c>
      <c r="M130" s="115">
        <f>L130/5</f>
        <v>96.6</v>
      </c>
      <c r="N130" s="22"/>
      <c r="O130" s="118">
        <v>0</v>
      </c>
      <c r="P130" s="118">
        <v>0</v>
      </c>
      <c r="Q130" s="118">
        <v>0</v>
      </c>
      <c r="R130" s="118">
        <v>0</v>
      </c>
      <c r="S130" s="118">
        <v>0</v>
      </c>
      <c r="T130" s="118">
        <v>0</v>
      </c>
      <c r="U130" s="118">
        <v>0</v>
      </c>
      <c r="V130" s="118">
        <v>0</v>
      </c>
      <c r="W130" s="118">
        <v>0</v>
      </c>
      <c r="X130" s="118">
        <v>0</v>
      </c>
      <c r="Y130" s="118">
        <v>0</v>
      </c>
      <c r="Z130" s="118">
        <v>0</v>
      </c>
      <c r="AA130" s="118">
        <v>0</v>
      </c>
      <c r="AB130" s="118">
        <v>483</v>
      </c>
      <c r="AC130" s="118">
        <v>0</v>
      </c>
      <c r="AD130" s="118">
        <v>0</v>
      </c>
      <c r="AE130" s="118">
        <v>0</v>
      </c>
      <c r="AF130" s="118">
        <v>0</v>
      </c>
      <c r="AG130" s="118">
        <v>0</v>
      </c>
      <c r="AH130" s="118">
        <v>0</v>
      </c>
      <c r="AI130" s="118">
        <v>0</v>
      </c>
      <c r="AJ130" s="118">
        <v>0</v>
      </c>
      <c r="AK130" s="118">
        <v>0</v>
      </c>
      <c r="AL130" s="118">
        <v>0</v>
      </c>
      <c r="AM130" s="118">
        <v>0</v>
      </c>
      <c r="AN130" s="118">
        <v>0</v>
      </c>
      <c r="AO130" s="118">
        <v>0</v>
      </c>
      <c r="AP130" s="118">
        <v>0</v>
      </c>
      <c r="AQ130" s="118">
        <v>0</v>
      </c>
      <c r="AR130" s="118">
        <v>0</v>
      </c>
      <c r="AS130" s="118">
        <v>0</v>
      </c>
      <c r="AT130" s="118">
        <v>0</v>
      </c>
      <c r="AU130" s="118">
        <v>0</v>
      </c>
      <c r="AV130" s="118">
        <v>0</v>
      </c>
      <c r="AW130" s="118">
        <v>0</v>
      </c>
      <c r="AX130" s="118">
        <v>0</v>
      </c>
      <c r="AY130" s="118">
        <v>0</v>
      </c>
      <c r="AZ130" s="118">
        <v>0</v>
      </c>
      <c r="BA130" s="118">
        <v>0</v>
      </c>
      <c r="BB130" s="118">
        <v>0</v>
      </c>
      <c r="BC130" s="118">
        <v>0</v>
      </c>
      <c r="BD130" s="118">
        <v>0</v>
      </c>
      <c r="BE130" s="118">
        <v>0</v>
      </c>
      <c r="BF130" s="118">
        <v>0</v>
      </c>
      <c r="BG130" s="118">
        <v>0</v>
      </c>
      <c r="BH130" s="118">
        <v>0</v>
      </c>
      <c r="BI130" s="118">
        <v>0</v>
      </c>
      <c r="BJ130" s="118">
        <v>0</v>
      </c>
      <c r="BK130" s="118">
        <v>0</v>
      </c>
      <c r="BL130" s="118">
        <v>0</v>
      </c>
      <c r="BM130" s="118">
        <v>0</v>
      </c>
      <c r="BN130" s="118">
        <v>0</v>
      </c>
      <c r="BO130" s="118">
        <v>0</v>
      </c>
      <c r="BP130" s="118">
        <v>0</v>
      </c>
      <c r="BQ130" s="118">
        <v>0</v>
      </c>
      <c r="BR130" s="118">
        <v>0</v>
      </c>
      <c r="BS130" s="118">
        <v>0</v>
      </c>
      <c r="BT130" s="118">
        <v>0</v>
      </c>
      <c r="BU130" s="196">
        <v>0</v>
      </c>
      <c r="BV130" s="191">
        <v>0</v>
      </c>
      <c r="BW130" s="118">
        <v>0</v>
      </c>
      <c r="BX130" s="118">
        <v>0</v>
      </c>
      <c r="BY130" s="118">
        <v>0</v>
      </c>
      <c r="BZ130" s="118">
        <v>0</v>
      </c>
      <c r="CA130" s="118">
        <v>0</v>
      </c>
      <c r="CB130" s="118">
        <v>0</v>
      </c>
      <c r="CC130" s="118">
        <v>0</v>
      </c>
      <c r="CD130" s="118">
        <v>0</v>
      </c>
      <c r="CE130" s="118">
        <v>0</v>
      </c>
      <c r="CF130" s="118">
        <v>0</v>
      </c>
      <c r="CG130" s="118">
        <v>0</v>
      </c>
      <c r="CH130" s="118">
        <v>0</v>
      </c>
      <c r="CI130" s="118">
        <v>0</v>
      </c>
      <c r="CJ130" s="118">
        <v>0</v>
      </c>
      <c r="CK130" s="118">
        <v>0</v>
      </c>
      <c r="CL130" s="118">
        <v>0</v>
      </c>
      <c r="CM130" s="118">
        <v>0</v>
      </c>
      <c r="CN130" s="118">
        <v>0</v>
      </c>
      <c r="CO130" s="118">
        <v>0</v>
      </c>
      <c r="CP130" s="178">
        <v>0</v>
      </c>
    </row>
    <row r="131" spans="1:94" ht="12.75">
      <c r="A131" s="15">
        <f t="shared" si="2"/>
        <v>118</v>
      </c>
      <c r="B131" s="156" t="s">
        <v>315</v>
      </c>
      <c r="C131" s="135">
        <v>12377</v>
      </c>
      <c r="D131" s="25" t="s">
        <v>120</v>
      </c>
      <c r="E131" s="116">
        <f>MAX(O131:AX131)</f>
        <v>0</v>
      </c>
      <c r="F131" s="18" t="e">
        <f>VLOOKUP(E131,TabelaD!$A$3:$B$256,2,TRUE)</f>
        <v>#N/A</v>
      </c>
      <c r="G131" s="115">
        <f>LARGE(O131:CP131,1)</f>
        <v>480.7</v>
      </c>
      <c r="H131" s="115">
        <f>LARGE(O131:CP131,2)</f>
        <v>0</v>
      </c>
      <c r="I131" s="115">
        <f>LARGE(O131:CP131,3)</f>
        <v>0</v>
      </c>
      <c r="J131" s="115">
        <f>LARGE(O131:CP131,4)</f>
        <v>0</v>
      </c>
      <c r="K131" s="115">
        <f>LARGE(O131:CP131,5)</f>
        <v>0</v>
      </c>
      <c r="L131" s="123">
        <f>SUM(G131:K131)</f>
        <v>480.7</v>
      </c>
      <c r="M131" s="115">
        <f>L131/5</f>
        <v>96.14</v>
      </c>
      <c r="N131" s="22"/>
      <c r="O131" s="118">
        <v>0</v>
      </c>
      <c r="P131" s="118">
        <v>0</v>
      </c>
      <c r="Q131" s="118">
        <v>0</v>
      </c>
      <c r="R131" s="118">
        <v>0</v>
      </c>
      <c r="S131" s="118">
        <v>0</v>
      </c>
      <c r="T131" s="118">
        <v>0</v>
      </c>
      <c r="U131" s="118">
        <v>0</v>
      </c>
      <c r="V131" s="118">
        <v>0</v>
      </c>
      <c r="W131" s="118">
        <v>0</v>
      </c>
      <c r="X131" s="118">
        <v>0</v>
      </c>
      <c r="Y131" s="118">
        <v>0</v>
      </c>
      <c r="Z131" s="118">
        <v>0</v>
      </c>
      <c r="AA131" s="118">
        <v>0</v>
      </c>
      <c r="AB131" s="118">
        <v>0</v>
      </c>
      <c r="AC131" s="118">
        <v>0</v>
      </c>
      <c r="AD131" s="118">
        <v>0</v>
      </c>
      <c r="AE131" s="118">
        <v>0</v>
      </c>
      <c r="AF131" s="118">
        <v>0</v>
      </c>
      <c r="AG131" s="118">
        <v>0</v>
      </c>
      <c r="AH131" s="118">
        <v>0</v>
      </c>
      <c r="AI131" s="118">
        <v>0</v>
      </c>
      <c r="AJ131" s="118">
        <v>0</v>
      </c>
      <c r="AK131" s="118">
        <v>0</v>
      </c>
      <c r="AL131" s="118">
        <v>0</v>
      </c>
      <c r="AM131" s="118">
        <v>0</v>
      </c>
      <c r="AN131" s="118">
        <v>0</v>
      </c>
      <c r="AO131" s="118">
        <v>0</v>
      </c>
      <c r="AP131" s="118">
        <v>0</v>
      </c>
      <c r="AQ131" s="118">
        <v>0</v>
      </c>
      <c r="AR131" s="118">
        <v>0</v>
      </c>
      <c r="AS131" s="118">
        <v>0</v>
      </c>
      <c r="AT131" s="118">
        <v>0</v>
      </c>
      <c r="AU131" s="118">
        <v>0</v>
      </c>
      <c r="AV131" s="118">
        <v>0</v>
      </c>
      <c r="AW131" s="118">
        <v>0</v>
      </c>
      <c r="AX131" s="118">
        <v>0</v>
      </c>
      <c r="AY131" s="118">
        <v>0</v>
      </c>
      <c r="AZ131" s="118">
        <v>0</v>
      </c>
      <c r="BA131" s="118">
        <v>0</v>
      </c>
      <c r="BB131" s="118">
        <v>0</v>
      </c>
      <c r="BC131" s="118">
        <v>0</v>
      </c>
      <c r="BD131" s="118">
        <v>0</v>
      </c>
      <c r="BE131" s="118">
        <v>0</v>
      </c>
      <c r="BF131" s="118">
        <v>0</v>
      </c>
      <c r="BG131" s="118">
        <v>0</v>
      </c>
      <c r="BH131" s="118">
        <v>0</v>
      </c>
      <c r="BI131" s="118">
        <v>0</v>
      </c>
      <c r="BJ131" s="118">
        <v>0</v>
      </c>
      <c r="BK131" s="118">
        <v>0</v>
      </c>
      <c r="BL131" s="118">
        <v>0</v>
      </c>
      <c r="BM131" s="118">
        <v>480.7</v>
      </c>
      <c r="BN131" s="118">
        <v>0</v>
      </c>
      <c r="BO131" s="118">
        <v>0</v>
      </c>
      <c r="BP131" s="118">
        <v>0</v>
      </c>
      <c r="BQ131" s="118">
        <v>0</v>
      </c>
      <c r="BR131" s="118">
        <v>0</v>
      </c>
      <c r="BS131" s="118">
        <v>0</v>
      </c>
      <c r="BT131" s="118">
        <v>0</v>
      </c>
      <c r="BU131" s="196">
        <v>0</v>
      </c>
      <c r="BV131" s="191">
        <v>0</v>
      </c>
      <c r="BW131" s="118">
        <v>0</v>
      </c>
      <c r="BX131" s="118">
        <v>0</v>
      </c>
      <c r="BY131" s="118">
        <v>0</v>
      </c>
      <c r="BZ131" s="118">
        <v>0</v>
      </c>
      <c r="CA131" s="118">
        <v>0</v>
      </c>
      <c r="CB131" s="118">
        <v>0</v>
      </c>
      <c r="CC131" s="118">
        <v>0</v>
      </c>
      <c r="CD131" s="118">
        <v>0</v>
      </c>
      <c r="CE131" s="118">
        <v>0</v>
      </c>
      <c r="CF131" s="118">
        <v>0</v>
      </c>
      <c r="CG131" s="118">
        <v>0</v>
      </c>
      <c r="CH131" s="118">
        <v>0</v>
      </c>
      <c r="CI131" s="118">
        <v>0</v>
      </c>
      <c r="CJ131" s="118">
        <v>0</v>
      </c>
      <c r="CK131" s="118">
        <v>0</v>
      </c>
      <c r="CL131" s="118">
        <v>0</v>
      </c>
      <c r="CM131" s="118">
        <v>0</v>
      </c>
      <c r="CN131" s="118">
        <v>0</v>
      </c>
      <c r="CO131" s="118">
        <v>0</v>
      </c>
      <c r="CP131" s="178">
        <v>0</v>
      </c>
    </row>
    <row r="132" spans="1:94" ht="12.75">
      <c r="A132" s="15">
        <f t="shared" si="2"/>
        <v>119</v>
      </c>
      <c r="B132" s="24" t="s">
        <v>215</v>
      </c>
      <c r="C132" s="135">
        <v>1659</v>
      </c>
      <c r="D132" s="25" t="s">
        <v>140</v>
      </c>
      <c r="E132" s="116">
        <f>MAX(O132:AX132)</f>
        <v>0</v>
      </c>
      <c r="F132" s="18" t="e">
        <f>VLOOKUP(E132,TabelaD!$A$3:$B$256,2,TRUE)</f>
        <v>#N/A</v>
      </c>
      <c r="G132" s="115">
        <f>LARGE(O132:CP132,1)</f>
        <v>474.1</v>
      </c>
      <c r="H132" s="115">
        <f>LARGE(O132:CP132,2)</f>
        <v>0</v>
      </c>
      <c r="I132" s="115">
        <f>LARGE(O132:CP132,3)</f>
        <v>0</v>
      </c>
      <c r="J132" s="115">
        <f>LARGE(O132:CP132,4)</f>
        <v>0</v>
      </c>
      <c r="K132" s="115">
        <f>LARGE(O132:CP132,5)</f>
        <v>0</v>
      </c>
      <c r="L132" s="123">
        <f>SUM(G132:K132)</f>
        <v>474.1</v>
      </c>
      <c r="M132" s="115">
        <f>L132/5</f>
        <v>94.82000000000001</v>
      </c>
      <c r="N132" s="22"/>
      <c r="O132" s="118">
        <v>0</v>
      </c>
      <c r="P132" s="118">
        <v>0</v>
      </c>
      <c r="Q132" s="118">
        <v>0</v>
      </c>
      <c r="R132" s="118">
        <v>0</v>
      </c>
      <c r="S132" s="118">
        <v>0</v>
      </c>
      <c r="T132" s="118">
        <v>0</v>
      </c>
      <c r="U132" s="118">
        <v>0</v>
      </c>
      <c r="V132" s="118">
        <v>0</v>
      </c>
      <c r="W132" s="118">
        <v>0</v>
      </c>
      <c r="X132" s="118">
        <v>0</v>
      </c>
      <c r="Y132" s="118">
        <v>0</v>
      </c>
      <c r="Z132" s="118">
        <v>0</v>
      </c>
      <c r="AA132" s="118">
        <v>0</v>
      </c>
      <c r="AB132" s="118">
        <v>0</v>
      </c>
      <c r="AC132" s="118">
        <v>0</v>
      </c>
      <c r="AD132" s="118">
        <v>0</v>
      </c>
      <c r="AE132" s="118">
        <v>0</v>
      </c>
      <c r="AF132" s="118">
        <v>0</v>
      </c>
      <c r="AG132" s="118">
        <v>0</v>
      </c>
      <c r="AH132" s="118">
        <v>0</v>
      </c>
      <c r="AI132" s="118">
        <v>0</v>
      </c>
      <c r="AJ132" s="118">
        <v>0</v>
      </c>
      <c r="AK132" s="118">
        <v>0</v>
      </c>
      <c r="AL132" s="118">
        <v>0</v>
      </c>
      <c r="AM132" s="118">
        <v>0</v>
      </c>
      <c r="AN132" s="118">
        <v>0</v>
      </c>
      <c r="AO132" s="118">
        <v>0</v>
      </c>
      <c r="AP132" s="118">
        <v>0</v>
      </c>
      <c r="AQ132" s="118">
        <v>0</v>
      </c>
      <c r="AR132" s="118">
        <v>0</v>
      </c>
      <c r="AS132" s="118">
        <v>0</v>
      </c>
      <c r="AT132" s="118">
        <v>0</v>
      </c>
      <c r="AU132" s="118">
        <v>0</v>
      </c>
      <c r="AV132" s="118">
        <v>0</v>
      </c>
      <c r="AW132" s="118">
        <v>0</v>
      </c>
      <c r="AX132" s="118">
        <v>0</v>
      </c>
      <c r="AY132" s="118">
        <v>0</v>
      </c>
      <c r="AZ132" s="118">
        <v>0</v>
      </c>
      <c r="BA132" s="118">
        <v>0</v>
      </c>
      <c r="BB132" s="118">
        <v>0</v>
      </c>
      <c r="BC132" s="118">
        <v>0</v>
      </c>
      <c r="BD132" s="118">
        <v>0</v>
      </c>
      <c r="BE132" s="118">
        <v>0</v>
      </c>
      <c r="BF132" s="118">
        <v>0</v>
      </c>
      <c r="BG132" s="118">
        <v>0</v>
      </c>
      <c r="BH132" s="118">
        <v>0</v>
      </c>
      <c r="BI132" s="118">
        <v>0</v>
      </c>
      <c r="BJ132" s="118">
        <v>0</v>
      </c>
      <c r="BK132" s="118">
        <v>0</v>
      </c>
      <c r="BL132" s="118">
        <v>0</v>
      </c>
      <c r="BM132" s="118">
        <v>0</v>
      </c>
      <c r="BN132" s="118">
        <v>0</v>
      </c>
      <c r="BO132" s="118">
        <v>0</v>
      </c>
      <c r="BP132" s="118">
        <v>0</v>
      </c>
      <c r="BQ132" s="118">
        <v>0</v>
      </c>
      <c r="BR132" s="118">
        <v>0</v>
      </c>
      <c r="BS132" s="118">
        <v>0</v>
      </c>
      <c r="BT132" s="118">
        <v>0</v>
      </c>
      <c r="BU132" s="196">
        <v>0</v>
      </c>
      <c r="BV132" s="191">
        <v>0</v>
      </c>
      <c r="BW132" s="118">
        <v>0</v>
      </c>
      <c r="BX132" s="118">
        <v>0</v>
      </c>
      <c r="BY132" s="118">
        <v>0</v>
      </c>
      <c r="BZ132" s="118">
        <v>0</v>
      </c>
      <c r="CA132" s="118">
        <v>0</v>
      </c>
      <c r="CB132" s="118">
        <v>0</v>
      </c>
      <c r="CC132" s="118">
        <v>0</v>
      </c>
      <c r="CD132" s="118">
        <v>0</v>
      </c>
      <c r="CE132" s="118">
        <v>0</v>
      </c>
      <c r="CF132" s="118">
        <v>0</v>
      </c>
      <c r="CG132" s="118">
        <v>0</v>
      </c>
      <c r="CH132" s="118">
        <v>0</v>
      </c>
      <c r="CI132" s="118">
        <v>474.1</v>
      </c>
      <c r="CJ132" s="118">
        <v>0</v>
      </c>
      <c r="CK132" s="118">
        <v>0</v>
      </c>
      <c r="CL132" s="118">
        <v>0</v>
      </c>
      <c r="CM132" s="118">
        <v>0</v>
      </c>
      <c r="CN132" s="118">
        <v>0</v>
      </c>
      <c r="CO132" s="118">
        <v>0</v>
      </c>
      <c r="CP132" s="178">
        <v>0</v>
      </c>
    </row>
    <row r="133" spans="1:94" ht="12.75">
      <c r="A133" s="15">
        <f t="shared" si="2"/>
        <v>120</v>
      </c>
      <c r="B133" s="24" t="s">
        <v>127</v>
      </c>
      <c r="C133" s="135">
        <v>13712</v>
      </c>
      <c r="D133" s="25" t="s">
        <v>272</v>
      </c>
      <c r="E133" s="116">
        <f>MAX(O133:AX133)</f>
        <v>0</v>
      </c>
      <c r="F133" s="18" t="e">
        <f>VLOOKUP(E133,TabelaD!$A$3:$B$256,2,TRUE)</f>
        <v>#N/A</v>
      </c>
      <c r="G133" s="115">
        <f>LARGE(O133:CP133,1)</f>
        <v>439</v>
      </c>
      <c r="H133" s="115">
        <f>LARGE(O133:CP133,2)</f>
        <v>0</v>
      </c>
      <c r="I133" s="115">
        <f>LARGE(O133:CP133,3)</f>
        <v>0</v>
      </c>
      <c r="J133" s="115">
        <f>LARGE(O133:CP133,4)</f>
        <v>0</v>
      </c>
      <c r="K133" s="115">
        <f>LARGE(O133:CP133,5)</f>
        <v>0</v>
      </c>
      <c r="L133" s="123">
        <f>SUM(G133:K133)</f>
        <v>439</v>
      </c>
      <c r="M133" s="115">
        <f>L133/5</f>
        <v>87.8</v>
      </c>
      <c r="N133" s="22"/>
      <c r="O133" s="118">
        <v>0</v>
      </c>
      <c r="P133" s="118">
        <v>0</v>
      </c>
      <c r="Q133" s="118">
        <v>0</v>
      </c>
      <c r="R133" s="118">
        <v>0</v>
      </c>
      <c r="S133" s="118">
        <v>0</v>
      </c>
      <c r="T133" s="118">
        <v>0</v>
      </c>
      <c r="U133" s="118">
        <v>0</v>
      </c>
      <c r="V133" s="118">
        <v>0</v>
      </c>
      <c r="W133" s="118">
        <v>0</v>
      </c>
      <c r="X133" s="118">
        <v>0</v>
      </c>
      <c r="Y133" s="118">
        <v>0</v>
      </c>
      <c r="Z133" s="118">
        <v>0</v>
      </c>
      <c r="AA133" s="118">
        <v>0</v>
      </c>
      <c r="AB133" s="118">
        <v>0</v>
      </c>
      <c r="AC133" s="118">
        <v>0</v>
      </c>
      <c r="AD133" s="118">
        <v>0</v>
      </c>
      <c r="AE133" s="118">
        <v>0</v>
      </c>
      <c r="AF133" s="118">
        <v>0</v>
      </c>
      <c r="AG133" s="118">
        <v>0</v>
      </c>
      <c r="AH133" s="118">
        <v>0</v>
      </c>
      <c r="AI133" s="118">
        <v>0</v>
      </c>
      <c r="AJ133" s="118">
        <v>0</v>
      </c>
      <c r="AK133" s="118">
        <v>0</v>
      </c>
      <c r="AL133" s="118">
        <v>0</v>
      </c>
      <c r="AM133" s="118">
        <v>0</v>
      </c>
      <c r="AN133" s="118">
        <v>0</v>
      </c>
      <c r="AO133" s="118">
        <v>0</v>
      </c>
      <c r="AP133" s="118">
        <v>0</v>
      </c>
      <c r="AQ133" s="118">
        <v>0</v>
      </c>
      <c r="AR133" s="118">
        <v>0</v>
      </c>
      <c r="AS133" s="118">
        <v>0</v>
      </c>
      <c r="AT133" s="118">
        <v>0</v>
      </c>
      <c r="AU133" s="118">
        <v>0</v>
      </c>
      <c r="AV133" s="118">
        <v>0</v>
      </c>
      <c r="AW133" s="118">
        <v>0</v>
      </c>
      <c r="AX133" s="118">
        <v>0</v>
      </c>
      <c r="AY133" s="118">
        <v>0</v>
      </c>
      <c r="AZ133" s="118">
        <v>0</v>
      </c>
      <c r="BA133" s="118">
        <v>0</v>
      </c>
      <c r="BB133" s="118">
        <v>0</v>
      </c>
      <c r="BC133" s="118">
        <v>0</v>
      </c>
      <c r="BD133" s="118">
        <v>0</v>
      </c>
      <c r="BE133" s="118">
        <v>0</v>
      </c>
      <c r="BF133" s="118">
        <v>0</v>
      </c>
      <c r="BG133" s="118">
        <v>0</v>
      </c>
      <c r="BH133" s="118">
        <v>0</v>
      </c>
      <c r="BI133" s="118">
        <v>0</v>
      </c>
      <c r="BJ133" s="118">
        <v>0</v>
      </c>
      <c r="BK133" s="118">
        <v>0</v>
      </c>
      <c r="BL133" s="118">
        <v>0</v>
      </c>
      <c r="BM133" s="118">
        <v>0</v>
      </c>
      <c r="BN133" s="118">
        <v>0</v>
      </c>
      <c r="BO133" s="118">
        <v>0</v>
      </c>
      <c r="BP133" s="118">
        <v>0</v>
      </c>
      <c r="BQ133" s="118">
        <v>0</v>
      </c>
      <c r="BR133" s="118">
        <v>0</v>
      </c>
      <c r="BS133" s="118">
        <v>0</v>
      </c>
      <c r="BT133" s="118">
        <v>0</v>
      </c>
      <c r="BU133" s="196">
        <v>0</v>
      </c>
      <c r="BV133" s="191">
        <v>0</v>
      </c>
      <c r="BW133" s="118">
        <v>0</v>
      </c>
      <c r="BX133" s="118">
        <v>0</v>
      </c>
      <c r="BY133" s="118">
        <v>0</v>
      </c>
      <c r="BZ133" s="118">
        <v>0</v>
      </c>
      <c r="CA133" s="118">
        <v>439</v>
      </c>
      <c r="CB133" s="118">
        <v>0</v>
      </c>
      <c r="CC133" s="118">
        <v>0</v>
      </c>
      <c r="CD133" s="118">
        <v>0</v>
      </c>
      <c r="CE133" s="118">
        <v>0</v>
      </c>
      <c r="CF133" s="118">
        <v>0</v>
      </c>
      <c r="CG133" s="118">
        <v>0</v>
      </c>
      <c r="CH133" s="118">
        <v>0</v>
      </c>
      <c r="CI133" s="118">
        <v>0</v>
      </c>
      <c r="CJ133" s="118">
        <v>0</v>
      </c>
      <c r="CK133" s="118">
        <v>0</v>
      </c>
      <c r="CL133" s="118">
        <v>0</v>
      </c>
      <c r="CM133" s="118">
        <v>0</v>
      </c>
      <c r="CN133" s="118">
        <v>0</v>
      </c>
      <c r="CO133" s="118">
        <v>0</v>
      </c>
      <c r="CP133" s="178">
        <v>0</v>
      </c>
    </row>
    <row r="134" spans="1:94" ht="12.75">
      <c r="A134" s="15">
        <f t="shared" si="2"/>
        <v>121</v>
      </c>
      <c r="B134" s="24" t="s">
        <v>212</v>
      </c>
      <c r="C134" s="135">
        <v>4698</v>
      </c>
      <c r="D134" s="25" t="s">
        <v>14</v>
      </c>
      <c r="E134" s="116">
        <f>MAX(O134:AX134)</f>
        <v>0</v>
      </c>
      <c r="F134" s="18" t="e">
        <f>VLOOKUP(E134,TabelaD!$A$3:$B$256,2,TRUE)</f>
        <v>#N/A</v>
      </c>
      <c r="G134" s="115">
        <f>LARGE(O134:CP134,1)</f>
        <v>415.1</v>
      </c>
      <c r="H134" s="115">
        <f>LARGE(O134:CP134,2)</f>
        <v>0</v>
      </c>
      <c r="I134" s="115">
        <f>LARGE(O134:CP134,3)</f>
        <v>0</v>
      </c>
      <c r="J134" s="115">
        <f>LARGE(O134:CP134,4)</f>
        <v>0</v>
      </c>
      <c r="K134" s="115">
        <f>LARGE(O134:CP134,5)</f>
        <v>0</v>
      </c>
      <c r="L134" s="123">
        <f>SUM(G134:K134)</f>
        <v>415.1</v>
      </c>
      <c r="M134" s="115">
        <f>L134/5</f>
        <v>83.02000000000001</v>
      </c>
      <c r="N134" s="22"/>
      <c r="O134" s="118">
        <v>0</v>
      </c>
      <c r="P134" s="118">
        <v>0</v>
      </c>
      <c r="Q134" s="118">
        <v>0</v>
      </c>
      <c r="R134" s="118">
        <v>0</v>
      </c>
      <c r="S134" s="118">
        <v>0</v>
      </c>
      <c r="T134" s="118">
        <v>0</v>
      </c>
      <c r="U134" s="118">
        <v>0</v>
      </c>
      <c r="V134" s="118">
        <v>0</v>
      </c>
      <c r="W134" s="118">
        <v>0</v>
      </c>
      <c r="X134" s="118">
        <v>0</v>
      </c>
      <c r="Y134" s="118">
        <v>0</v>
      </c>
      <c r="Z134" s="118">
        <v>0</v>
      </c>
      <c r="AA134" s="118">
        <v>0</v>
      </c>
      <c r="AB134" s="118">
        <v>0</v>
      </c>
      <c r="AC134" s="118">
        <v>0</v>
      </c>
      <c r="AD134" s="118">
        <v>0</v>
      </c>
      <c r="AE134" s="118">
        <v>0</v>
      </c>
      <c r="AF134" s="118">
        <v>0</v>
      </c>
      <c r="AG134" s="118">
        <v>0</v>
      </c>
      <c r="AH134" s="118">
        <v>0</v>
      </c>
      <c r="AI134" s="118">
        <v>0</v>
      </c>
      <c r="AJ134" s="118">
        <v>0</v>
      </c>
      <c r="AK134" s="118">
        <v>0</v>
      </c>
      <c r="AL134" s="118">
        <v>0</v>
      </c>
      <c r="AM134" s="118">
        <v>0</v>
      </c>
      <c r="AN134" s="118">
        <v>0</v>
      </c>
      <c r="AO134" s="118">
        <v>0</v>
      </c>
      <c r="AP134" s="118">
        <v>0</v>
      </c>
      <c r="AQ134" s="118">
        <v>0</v>
      </c>
      <c r="AR134" s="118">
        <v>0</v>
      </c>
      <c r="AS134" s="118">
        <v>0</v>
      </c>
      <c r="AT134" s="118">
        <v>0</v>
      </c>
      <c r="AU134" s="118">
        <v>0</v>
      </c>
      <c r="AV134" s="118">
        <v>0</v>
      </c>
      <c r="AW134" s="118">
        <v>0</v>
      </c>
      <c r="AX134" s="118">
        <v>0</v>
      </c>
      <c r="AY134" s="118">
        <v>0</v>
      </c>
      <c r="AZ134" s="118">
        <v>0</v>
      </c>
      <c r="BA134" s="118">
        <v>0</v>
      </c>
      <c r="BB134" s="118">
        <v>0</v>
      </c>
      <c r="BC134" s="118">
        <v>0</v>
      </c>
      <c r="BD134" s="118">
        <v>0</v>
      </c>
      <c r="BE134" s="118">
        <v>0</v>
      </c>
      <c r="BF134" s="118">
        <v>0</v>
      </c>
      <c r="BG134" s="118">
        <v>0</v>
      </c>
      <c r="BH134" s="118">
        <v>0</v>
      </c>
      <c r="BI134" s="118">
        <v>0</v>
      </c>
      <c r="BJ134" s="118">
        <v>0</v>
      </c>
      <c r="BK134" s="118">
        <v>0</v>
      </c>
      <c r="BL134" s="118">
        <v>0</v>
      </c>
      <c r="BM134" s="118">
        <v>0</v>
      </c>
      <c r="BN134" s="118">
        <v>0</v>
      </c>
      <c r="BO134" s="118">
        <v>0</v>
      </c>
      <c r="BP134" s="118">
        <v>0</v>
      </c>
      <c r="BQ134" s="118">
        <v>0</v>
      </c>
      <c r="BR134" s="118">
        <v>0</v>
      </c>
      <c r="BS134" s="118">
        <v>0</v>
      </c>
      <c r="BT134" s="118">
        <v>0</v>
      </c>
      <c r="BU134" s="196">
        <v>0</v>
      </c>
      <c r="BV134" s="191">
        <v>0</v>
      </c>
      <c r="BW134" s="118">
        <v>0</v>
      </c>
      <c r="BX134" s="118">
        <v>0</v>
      </c>
      <c r="BY134" s="118">
        <v>0</v>
      </c>
      <c r="BZ134" s="118">
        <v>0</v>
      </c>
      <c r="CA134" s="118">
        <v>415.1</v>
      </c>
      <c r="CB134" s="118">
        <v>0</v>
      </c>
      <c r="CC134" s="118">
        <v>0</v>
      </c>
      <c r="CD134" s="118">
        <v>0</v>
      </c>
      <c r="CE134" s="118">
        <v>0</v>
      </c>
      <c r="CF134" s="118">
        <v>0</v>
      </c>
      <c r="CG134" s="118">
        <v>0</v>
      </c>
      <c r="CH134" s="118">
        <v>0</v>
      </c>
      <c r="CI134" s="118">
        <v>0</v>
      </c>
      <c r="CJ134" s="118">
        <v>0</v>
      </c>
      <c r="CK134" s="118">
        <v>0</v>
      </c>
      <c r="CL134" s="118">
        <v>0</v>
      </c>
      <c r="CM134" s="118">
        <v>0</v>
      </c>
      <c r="CN134" s="118">
        <v>0</v>
      </c>
      <c r="CO134" s="118">
        <v>0</v>
      </c>
      <c r="CP134" s="178">
        <v>0</v>
      </c>
    </row>
    <row r="135" spans="1:94" ht="12.75">
      <c r="A135" s="15">
        <f t="shared" si="2"/>
        <v>122</v>
      </c>
      <c r="B135" s="24" t="s">
        <v>313</v>
      </c>
      <c r="C135" s="135">
        <v>15902</v>
      </c>
      <c r="D135" s="25" t="s">
        <v>153</v>
      </c>
      <c r="E135" s="116">
        <f>MAX(O135:AX135)</f>
        <v>0</v>
      </c>
      <c r="F135" s="18" t="e">
        <f>VLOOKUP(E135,TabelaD!$A$3:$B$256,2,TRUE)</f>
        <v>#N/A</v>
      </c>
      <c r="G135" s="115">
        <f>LARGE(O135:CP135,1)</f>
        <v>383.9</v>
      </c>
      <c r="H135" s="115">
        <f>LARGE(O135:CP135,2)</f>
        <v>0</v>
      </c>
      <c r="I135" s="115">
        <f>LARGE(O135:CP135,3)</f>
        <v>0</v>
      </c>
      <c r="J135" s="115">
        <f>LARGE(O135:CP135,4)</f>
        <v>0</v>
      </c>
      <c r="K135" s="115">
        <f>LARGE(O135:CP135,5)</f>
        <v>0</v>
      </c>
      <c r="L135" s="123">
        <f>SUM(G135:K135)</f>
        <v>383.9</v>
      </c>
      <c r="M135" s="115">
        <f>L135/5</f>
        <v>76.78</v>
      </c>
      <c r="N135" s="22"/>
      <c r="O135" s="118">
        <v>0</v>
      </c>
      <c r="P135" s="118">
        <v>0</v>
      </c>
      <c r="Q135" s="118">
        <v>0</v>
      </c>
      <c r="R135" s="118">
        <v>0</v>
      </c>
      <c r="S135" s="118">
        <v>0</v>
      </c>
      <c r="T135" s="118">
        <v>0</v>
      </c>
      <c r="U135" s="118">
        <v>0</v>
      </c>
      <c r="V135" s="118">
        <v>0</v>
      </c>
      <c r="W135" s="118">
        <v>0</v>
      </c>
      <c r="X135" s="118">
        <v>0</v>
      </c>
      <c r="Y135" s="118">
        <v>0</v>
      </c>
      <c r="Z135" s="118">
        <v>0</v>
      </c>
      <c r="AA135" s="118">
        <v>0</v>
      </c>
      <c r="AB135" s="118">
        <v>0</v>
      </c>
      <c r="AC135" s="118">
        <v>0</v>
      </c>
      <c r="AD135" s="118">
        <v>0</v>
      </c>
      <c r="AE135" s="118">
        <v>0</v>
      </c>
      <c r="AF135" s="118">
        <v>0</v>
      </c>
      <c r="AG135" s="118">
        <v>0</v>
      </c>
      <c r="AH135" s="118">
        <v>0</v>
      </c>
      <c r="AI135" s="118">
        <v>0</v>
      </c>
      <c r="AJ135" s="118">
        <v>0</v>
      </c>
      <c r="AK135" s="118">
        <v>0</v>
      </c>
      <c r="AL135" s="118">
        <v>0</v>
      </c>
      <c r="AM135" s="118">
        <v>0</v>
      </c>
      <c r="AN135" s="118">
        <v>0</v>
      </c>
      <c r="AO135" s="118">
        <v>0</v>
      </c>
      <c r="AP135" s="118">
        <v>0</v>
      </c>
      <c r="AQ135" s="118">
        <v>0</v>
      </c>
      <c r="AR135" s="118">
        <v>0</v>
      </c>
      <c r="AS135" s="118">
        <v>0</v>
      </c>
      <c r="AT135" s="118">
        <v>0</v>
      </c>
      <c r="AU135" s="118">
        <v>0</v>
      </c>
      <c r="AV135" s="118">
        <v>0</v>
      </c>
      <c r="AW135" s="118">
        <v>0</v>
      </c>
      <c r="AX135" s="118">
        <v>0</v>
      </c>
      <c r="AY135" s="118">
        <v>0</v>
      </c>
      <c r="AZ135" s="118">
        <v>0</v>
      </c>
      <c r="BA135" s="118">
        <v>0</v>
      </c>
      <c r="BB135" s="118">
        <v>0</v>
      </c>
      <c r="BC135" s="118">
        <v>0</v>
      </c>
      <c r="BD135" s="118">
        <v>0</v>
      </c>
      <c r="BE135" s="118">
        <v>0</v>
      </c>
      <c r="BF135" s="118">
        <v>0</v>
      </c>
      <c r="BG135" s="118">
        <v>0</v>
      </c>
      <c r="BH135" s="118">
        <v>0</v>
      </c>
      <c r="BI135" s="118">
        <v>0</v>
      </c>
      <c r="BJ135" s="118">
        <v>0</v>
      </c>
      <c r="BK135" s="118">
        <v>0</v>
      </c>
      <c r="BL135" s="118">
        <v>383.9</v>
      </c>
      <c r="BM135" s="118">
        <v>0</v>
      </c>
      <c r="BN135" s="118">
        <v>0</v>
      </c>
      <c r="BO135" s="118">
        <v>0</v>
      </c>
      <c r="BP135" s="118">
        <v>0</v>
      </c>
      <c r="BQ135" s="118">
        <v>0</v>
      </c>
      <c r="BR135" s="118">
        <v>0</v>
      </c>
      <c r="BS135" s="118">
        <v>0</v>
      </c>
      <c r="BT135" s="118">
        <v>0</v>
      </c>
      <c r="BU135" s="196">
        <v>0</v>
      </c>
      <c r="BV135" s="191">
        <v>0</v>
      </c>
      <c r="BW135" s="118">
        <v>0</v>
      </c>
      <c r="BX135" s="118">
        <v>0</v>
      </c>
      <c r="BY135" s="118">
        <v>0</v>
      </c>
      <c r="BZ135" s="118">
        <v>0</v>
      </c>
      <c r="CA135" s="118">
        <v>0</v>
      </c>
      <c r="CB135" s="118">
        <v>0</v>
      </c>
      <c r="CC135" s="118">
        <v>0</v>
      </c>
      <c r="CD135" s="118">
        <v>0</v>
      </c>
      <c r="CE135" s="118">
        <v>0</v>
      </c>
      <c r="CF135" s="118">
        <v>0</v>
      </c>
      <c r="CG135" s="118">
        <v>0</v>
      </c>
      <c r="CH135" s="118">
        <v>0</v>
      </c>
      <c r="CI135" s="118">
        <v>0</v>
      </c>
      <c r="CJ135" s="118">
        <v>0</v>
      </c>
      <c r="CK135" s="118">
        <v>0</v>
      </c>
      <c r="CL135" s="118">
        <v>0</v>
      </c>
      <c r="CM135" s="118">
        <v>0</v>
      </c>
      <c r="CN135" s="118">
        <v>0</v>
      </c>
      <c r="CO135" s="118">
        <v>0</v>
      </c>
      <c r="CP135" s="178">
        <v>0</v>
      </c>
    </row>
    <row r="136" spans="1:94" ht="12.75">
      <c r="A136" s="15">
        <f t="shared" si="2"/>
        <v>123</v>
      </c>
      <c r="B136" s="24" t="s">
        <v>406</v>
      </c>
      <c r="C136" s="135">
        <v>14525</v>
      </c>
      <c r="D136" s="25" t="s">
        <v>41</v>
      </c>
      <c r="E136" s="116">
        <f>MAX(O136:AX136)</f>
        <v>381.2</v>
      </c>
      <c r="F136" s="18" t="str">
        <f>VLOOKUP(E136,TabelaD!$A$3:$B$256,2,TRUE)</f>
        <v>Não</v>
      </c>
      <c r="G136" s="115">
        <f>LARGE(O136:CP136,1)</f>
        <v>381.2</v>
      </c>
      <c r="H136" s="115">
        <f>LARGE(O136:CP136,2)</f>
        <v>0</v>
      </c>
      <c r="I136" s="115">
        <f>LARGE(O136:CP136,3)</f>
        <v>0</v>
      </c>
      <c r="J136" s="115">
        <f>LARGE(O136:CP136,4)</f>
        <v>0</v>
      </c>
      <c r="K136" s="115">
        <f>LARGE(O136:CP136,5)</f>
        <v>0</v>
      </c>
      <c r="L136" s="123">
        <f>SUM(G136:K136)</f>
        <v>381.2</v>
      </c>
      <c r="M136" s="115">
        <f>L136/5</f>
        <v>76.24</v>
      </c>
      <c r="N136" s="22"/>
      <c r="O136" s="118">
        <v>0</v>
      </c>
      <c r="P136" s="118">
        <v>0</v>
      </c>
      <c r="Q136" s="118">
        <v>0</v>
      </c>
      <c r="R136" s="118">
        <v>0</v>
      </c>
      <c r="S136" s="118">
        <v>0</v>
      </c>
      <c r="T136" s="118">
        <v>381.2</v>
      </c>
      <c r="U136" s="118">
        <v>0</v>
      </c>
      <c r="V136" s="118">
        <v>0</v>
      </c>
      <c r="W136" s="118">
        <v>0</v>
      </c>
      <c r="X136" s="118">
        <v>0</v>
      </c>
      <c r="Y136" s="118">
        <v>0</v>
      </c>
      <c r="Z136" s="118">
        <v>0</v>
      </c>
      <c r="AA136" s="118">
        <v>0</v>
      </c>
      <c r="AB136" s="118">
        <v>0</v>
      </c>
      <c r="AC136" s="118">
        <v>0</v>
      </c>
      <c r="AD136" s="118">
        <v>0</v>
      </c>
      <c r="AE136" s="118">
        <v>0</v>
      </c>
      <c r="AF136" s="118">
        <v>0</v>
      </c>
      <c r="AG136" s="118">
        <v>0</v>
      </c>
      <c r="AH136" s="118">
        <v>0</v>
      </c>
      <c r="AI136" s="118">
        <v>0</v>
      </c>
      <c r="AJ136" s="118">
        <v>0</v>
      </c>
      <c r="AK136" s="118">
        <v>0</v>
      </c>
      <c r="AL136" s="118">
        <v>0</v>
      </c>
      <c r="AM136" s="118">
        <v>0</v>
      </c>
      <c r="AN136" s="118">
        <v>0</v>
      </c>
      <c r="AO136" s="118">
        <v>0</v>
      </c>
      <c r="AP136" s="118">
        <v>0</v>
      </c>
      <c r="AQ136" s="118">
        <v>0</v>
      </c>
      <c r="AR136" s="118">
        <v>0</v>
      </c>
      <c r="AS136" s="118">
        <v>0</v>
      </c>
      <c r="AT136" s="118">
        <v>0</v>
      </c>
      <c r="AU136" s="118">
        <v>0</v>
      </c>
      <c r="AV136" s="118">
        <v>0</v>
      </c>
      <c r="AW136" s="118">
        <v>0</v>
      </c>
      <c r="AX136" s="118">
        <v>0</v>
      </c>
      <c r="AY136" s="118">
        <v>0</v>
      </c>
      <c r="AZ136" s="118">
        <v>0</v>
      </c>
      <c r="BA136" s="118">
        <v>0</v>
      </c>
      <c r="BB136" s="118">
        <v>0</v>
      </c>
      <c r="BC136" s="118">
        <v>0</v>
      </c>
      <c r="BD136" s="118">
        <v>0</v>
      </c>
      <c r="BE136" s="118">
        <v>0</v>
      </c>
      <c r="BF136" s="118">
        <v>0</v>
      </c>
      <c r="BG136" s="118">
        <v>0</v>
      </c>
      <c r="BH136" s="118">
        <v>0</v>
      </c>
      <c r="BI136" s="118">
        <v>0</v>
      </c>
      <c r="BJ136" s="118">
        <v>0</v>
      </c>
      <c r="BK136" s="118">
        <v>0</v>
      </c>
      <c r="BL136" s="118">
        <v>0</v>
      </c>
      <c r="BM136" s="118">
        <v>0</v>
      </c>
      <c r="BN136" s="118">
        <v>0</v>
      </c>
      <c r="BO136" s="118">
        <v>0</v>
      </c>
      <c r="BP136" s="118">
        <v>0</v>
      </c>
      <c r="BQ136" s="118">
        <v>0</v>
      </c>
      <c r="BR136" s="118">
        <v>0</v>
      </c>
      <c r="BS136" s="118">
        <v>0</v>
      </c>
      <c r="BT136" s="118">
        <v>0</v>
      </c>
      <c r="BU136" s="196">
        <v>0</v>
      </c>
      <c r="BV136" s="191">
        <v>0</v>
      </c>
      <c r="BW136" s="118">
        <v>0</v>
      </c>
      <c r="BX136" s="118">
        <v>0</v>
      </c>
      <c r="BY136" s="118">
        <v>0</v>
      </c>
      <c r="BZ136" s="118">
        <v>0</v>
      </c>
      <c r="CA136" s="118">
        <v>0</v>
      </c>
      <c r="CB136" s="118">
        <v>0</v>
      </c>
      <c r="CC136" s="118">
        <v>0</v>
      </c>
      <c r="CD136" s="118">
        <v>0</v>
      </c>
      <c r="CE136" s="118">
        <v>0</v>
      </c>
      <c r="CF136" s="118">
        <v>0</v>
      </c>
      <c r="CG136" s="118">
        <v>0</v>
      </c>
      <c r="CH136" s="118">
        <v>0</v>
      </c>
      <c r="CI136" s="118">
        <v>0</v>
      </c>
      <c r="CJ136" s="118">
        <v>0</v>
      </c>
      <c r="CK136" s="118">
        <v>0</v>
      </c>
      <c r="CL136" s="118">
        <v>0</v>
      </c>
      <c r="CM136" s="118">
        <v>0</v>
      </c>
      <c r="CN136" s="118">
        <v>0</v>
      </c>
      <c r="CO136" s="118">
        <v>0</v>
      </c>
      <c r="CP136" s="178">
        <v>0</v>
      </c>
    </row>
    <row r="137" spans="1:94" ht="12.75">
      <c r="A137" s="15">
        <f t="shared" si="2"/>
        <v>124</v>
      </c>
      <c r="B137" s="24" t="s">
        <v>366</v>
      </c>
      <c r="C137" s="135">
        <v>15664</v>
      </c>
      <c r="D137" s="25" t="s">
        <v>41</v>
      </c>
      <c r="E137" s="116">
        <f>MAX(O137:AX137)</f>
        <v>345.7</v>
      </c>
      <c r="F137" s="18" t="e">
        <f>VLOOKUP(E137,TabelaD!$A$3:$B$256,2,TRUE)</f>
        <v>#N/A</v>
      </c>
      <c r="G137" s="115">
        <f>LARGE(O137:CP137,1)</f>
        <v>345.7</v>
      </c>
      <c r="H137" s="115">
        <f>LARGE(O137:CP137,2)</f>
        <v>0</v>
      </c>
      <c r="I137" s="115">
        <f>LARGE(O137:CP137,3)</f>
        <v>0</v>
      </c>
      <c r="J137" s="115">
        <f>LARGE(O137:CP137,4)</f>
        <v>0</v>
      </c>
      <c r="K137" s="115">
        <f>LARGE(O137:CP137,5)</f>
        <v>0</v>
      </c>
      <c r="L137" s="123">
        <f>SUM(G137:K137)</f>
        <v>345.7</v>
      </c>
      <c r="M137" s="115">
        <f>L137/5</f>
        <v>69.14</v>
      </c>
      <c r="N137" s="22"/>
      <c r="O137" s="118">
        <v>0</v>
      </c>
      <c r="P137" s="118">
        <v>0</v>
      </c>
      <c r="Q137" s="118">
        <v>0</v>
      </c>
      <c r="R137" s="118">
        <v>0</v>
      </c>
      <c r="S137" s="118">
        <v>0</v>
      </c>
      <c r="T137" s="118">
        <v>0</v>
      </c>
      <c r="U137" s="118">
        <v>0</v>
      </c>
      <c r="V137" s="118">
        <v>0</v>
      </c>
      <c r="W137" s="118">
        <v>0</v>
      </c>
      <c r="X137" s="118">
        <v>0</v>
      </c>
      <c r="Y137" s="118">
        <v>0</v>
      </c>
      <c r="Z137" s="118">
        <v>0</v>
      </c>
      <c r="AA137" s="118">
        <v>0</v>
      </c>
      <c r="AB137" s="118">
        <v>0</v>
      </c>
      <c r="AC137" s="118">
        <v>0</v>
      </c>
      <c r="AD137" s="118">
        <v>0</v>
      </c>
      <c r="AE137" s="118">
        <v>0</v>
      </c>
      <c r="AF137" s="118">
        <v>0</v>
      </c>
      <c r="AG137" s="118">
        <v>0</v>
      </c>
      <c r="AH137" s="118">
        <v>0</v>
      </c>
      <c r="AI137" s="118">
        <v>0</v>
      </c>
      <c r="AJ137" s="118">
        <v>0</v>
      </c>
      <c r="AK137" s="118">
        <v>345.7</v>
      </c>
      <c r="AL137" s="118">
        <v>0</v>
      </c>
      <c r="AM137" s="118">
        <v>0</v>
      </c>
      <c r="AN137" s="118">
        <v>0</v>
      </c>
      <c r="AO137" s="118">
        <v>0</v>
      </c>
      <c r="AP137" s="118">
        <v>0</v>
      </c>
      <c r="AQ137" s="118">
        <v>0</v>
      </c>
      <c r="AR137" s="118">
        <v>0</v>
      </c>
      <c r="AS137" s="118">
        <v>0</v>
      </c>
      <c r="AT137" s="118">
        <v>0</v>
      </c>
      <c r="AU137" s="118">
        <v>0</v>
      </c>
      <c r="AV137" s="118">
        <v>0</v>
      </c>
      <c r="AW137" s="118">
        <v>0</v>
      </c>
      <c r="AX137" s="118">
        <v>0</v>
      </c>
      <c r="AY137" s="118">
        <v>0</v>
      </c>
      <c r="AZ137" s="118">
        <v>0</v>
      </c>
      <c r="BA137" s="118">
        <v>0</v>
      </c>
      <c r="BB137" s="118">
        <v>0</v>
      </c>
      <c r="BC137" s="118">
        <v>0</v>
      </c>
      <c r="BD137" s="118">
        <v>0</v>
      </c>
      <c r="BE137" s="118">
        <v>0</v>
      </c>
      <c r="BF137" s="118">
        <v>0</v>
      </c>
      <c r="BG137" s="118">
        <v>0</v>
      </c>
      <c r="BH137" s="118">
        <v>0</v>
      </c>
      <c r="BI137" s="118">
        <v>0</v>
      </c>
      <c r="BJ137" s="118">
        <v>0</v>
      </c>
      <c r="BK137" s="118">
        <v>0</v>
      </c>
      <c r="BL137" s="118">
        <v>0</v>
      </c>
      <c r="BM137" s="118">
        <v>0</v>
      </c>
      <c r="BN137" s="118">
        <v>0</v>
      </c>
      <c r="BO137" s="118">
        <v>0</v>
      </c>
      <c r="BP137" s="118">
        <v>0</v>
      </c>
      <c r="BQ137" s="118">
        <v>0</v>
      </c>
      <c r="BR137" s="118">
        <v>0</v>
      </c>
      <c r="BS137" s="118">
        <v>0</v>
      </c>
      <c r="BT137" s="118">
        <v>0</v>
      </c>
      <c r="BU137" s="196">
        <v>0</v>
      </c>
      <c r="BV137" s="191">
        <v>0</v>
      </c>
      <c r="BW137" s="118">
        <v>0</v>
      </c>
      <c r="BX137" s="118">
        <v>0</v>
      </c>
      <c r="BY137" s="118">
        <v>0</v>
      </c>
      <c r="BZ137" s="118">
        <v>0</v>
      </c>
      <c r="CA137" s="118">
        <v>0</v>
      </c>
      <c r="CB137" s="118">
        <v>0</v>
      </c>
      <c r="CC137" s="118">
        <v>0</v>
      </c>
      <c r="CD137" s="118">
        <v>0</v>
      </c>
      <c r="CE137" s="118">
        <v>0</v>
      </c>
      <c r="CF137" s="118">
        <v>0</v>
      </c>
      <c r="CG137" s="118">
        <v>0</v>
      </c>
      <c r="CH137" s="118">
        <v>0</v>
      </c>
      <c r="CI137" s="118">
        <v>0</v>
      </c>
      <c r="CJ137" s="118">
        <v>0</v>
      </c>
      <c r="CK137" s="118">
        <v>0</v>
      </c>
      <c r="CL137" s="118">
        <v>0</v>
      </c>
      <c r="CM137" s="118">
        <v>0</v>
      </c>
      <c r="CN137" s="118">
        <v>0</v>
      </c>
      <c r="CO137" s="118">
        <v>0</v>
      </c>
      <c r="CP137" s="178">
        <v>0</v>
      </c>
    </row>
    <row r="138" spans="1:94" ht="12.75">
      <c r="A138" s="15">
        <f t="shared" si="2"/>
        <v>125</v>
      </c>
      <c r="B138" s="24" t="s">
        <v>283</v>
      </c>
      <c r="C138" s="135">
        <v>15667</v>
      </c>
      <c r="D138" s="25" t="s">
        <v>41</v>
      </c>
      <c r="E138" s="116">
        <f>MAX(O138:AX138)</f>
        <v>307.2</v>
      </c>
      <c r="F138" s="18" t="e">
        <f>VLOOKUP(E138,TabelaD!$A$3:$B$256,2,TRUE)</f>
        <v>#N/A</v>
      </c>
      <c r="G138" s="115">
        <f>LARGE(O138:CP138,1)</f>
        <v>307.2</v>
      </c>
      <c r="H138" s="115">
        <f>LARGE(O138:CP138,2)</f>
        <v>0</v>
      </c>
      <c r="I138" s="115">
        <f>LARGE(O138:CP138,3)</f>
        <v>0</v>
      </c>
      <c r="J138" s="115">
        <f>LARGE(O138:CP138,4)</f>
        <v>0</v>
      </c>
      <c r="K138" s="115">
        <f>LARGE(O138:CP138,5)</f>
        <v>0</v>
      </c>
      <c r="L138" s="123">
        <f>SUM(G138:K138)</f>
        <v>307.2</v>
      </c>
      <c r="M138" s="115">
        <f>L138/5</f>
        <v>61.44</v>
      </c>
      <c r="N138" s="22"/>
      <c r="O138" s="118">
        <v>0</v>
      </c>
      <c r="P138" s="118">
        <v>0</v>
      </c>
      <c r="Q138" s="118">
        <v>0</v>
      </c>
      <c r="R138" s="118">
        <v>0</v>
      </c>
      <c r="S138" s="118">
        <v>0</v>
      </c>
      <c r="T138" s="118">
        <v>0</v>
      </c>
      <c r="U138" s="118">
        <v>0</v>
      </c>
      <c r="V138" s="118">
        <v>0</v>
      </c>
      <c r="W138" s="118">
        <v>0</v>
      </c>
      <c r="X138" s="118">
        <v>0</v>
      </c>
      <c r="Y138" s="118">
        <v>0</v>
      </c>
      <c r="Z138" s="118">
        <v>0</v>
      </c>
      <c r="AA138" s="118">
        <v>0</v>
      </c>
      <c r="AB138" s="118">
        <v>0</v>
      </c>
      <c r="AC138" s="118">
        <v>0</v>
      </c>
      <c r="AD138" s="118">
        <v>0</v>
      </c>
      <c r="AE138" s="118">
        <v>0</v>
      </c>
      <c r="AF138" s="118">
        <v>307.2</v>
      </c>
      <c r="AG138" s="118">
        <v>0</v>
      </c>
      <c r="AH138" s="118">
        <v>0</v>
      </c>
      <c r="AI138" s="118">
        <v>0</v>
      </c>
      <c r="AJ138" s="118">
        <v>0</v>
      </c>
      <c r="AK138" s="118">
        <v>0</v>
      </c>
      <c r="AL138" s="118">
        <v>0</v>
      </c>
      <c r="AM138" s="118">
        <v>0</v>
      </c>
      <c r="AN138" s="118">
        <v>0</v>
      </c>
      <c r="AO138" s="118">
        <v>0</v>
      </c>
      <c r="AP138" s="118">
        <v>0</v>
      </c>
      <c r="AQ138" s="118">
        <v>0</v>
      </c>
      <c r="AR138" s="118">
        <v>0</v>
      </c>
      <c r="AS138" s="118">
        <v>0</v>
      </c>
      <c r="AT138" s="118">
        <v>0</v>
      </c>
      <c r="AU138" s="118">
        <v>0</v>
      </c>
      <c r="AV138" s="118">
        <v>0</v>
      </c>
      <c r="AW138" s="118">
        <v>0</v>
      </c>
      <c r="AX138" s="118">
        <v>0</v>
      </c>
      <c r="AY138" s="118">
        <v>0</v>
      </c>
      <c r="AZ138" s="118">
        <v>0</v>
      </c>
      <c r="BA138" s="118">
        <v>0</v>
      </c>
      <c r="BB138" s="118">
        <v>0</v>
      </c>
      <c r="BC138" s="118">
        <v>0</v>
      </c>
      <c r="BD138" s="118">
        <v>0</v>
      </c>
      <c r="BE138" s="118">
        <v>0</v>
      </c>
      <c r="BF138" s="118">
        <v>0</v>
      </c>
      <c r="BG138" s="118">
        <v>0</v>
      </c>
      <c r="BH138" s="118">
        <v>0</v>
      </c>
      <c r="BI138" s="118">
        <v>0</v>
      </c>
      <c r="BJ138" s="118">
        <v>0</v>
      </c>
      <c r="BK138" s="118">
        <v>0</v>
      </c>
      <c r="BL138" s="118">
        <v>0</v>
      </c>
      <c r="BM138" s="118">
        <v>0</v>
      </c>
      <c r="BN138" s="118">
        <v>0</v>
      </c>
      <c r="BO138" s="118">
        <v>0</v>
      </c>
      <c r="BP138" s="118">
        <v>0</v>
      </c>
      <c r="BQ138" s="118">
        <v>0</v>
      </c>
      <c r="BR138" s="118">
        <v>0</v>
      </c>
      <c r="BS138" s="118">
        <v>0</v>
      </c>
      <c r="BT138" s="118">
        <v>0</v>
      </c>
      <c r="BU138" s="196">
        <v>0</v>
      </c>
      <c r="BV138" s="191">
        <v>0</v>
      </c>
      <c r="BW138" s="118">
        <v>0</v>
      </c>
      <c r="BX138" s="118">
        <v>0</v>
      </c>
      <c r="BY138" s="118">
        <v>0</v>
      </c>
      <c r="BZ138" s="118">
        <v>0</v>
      </c>
      <c r="CA138" s="118">
        <v>0</v>
      </c>
      <c r="CB138" s="118">
        <v>0</v>
      </c>
      <c r="CC138" s="118">
        <v>0</v>
      </c>
      <c r="CD138" s="118">
        <v>0</v>
      </c>
      <c r="CE138" s="118">
        <v>0</v>
      </c>
      <c r="CF138" s="118">
        <v>0</v>
      </c>
      <c r="CG138" s="118">
        <v>0</v>
      </c>
      <c r="CH138" s="118">
        <v>0</v>
      </c>
      <c r="CI138" s="118">
        <v>0</v>
      </c>
      <c r="CJ138" s="118">
        <v>0</v>
      </c>
      <c r="CK138" s="118">
        <v>0</v>
      </c>
      <c r="CL138" s="118">
        <v>0</v>
      </c>
      <c r="CM138" s="118">
        <v>0</v>
      </c>
      <c r="CN138" s="118">
        <v>0</v>
      </c>
      <c r="CO138" s="118">
        <v>0</v>
      </c>
      <c r="CP138" s="178">
        <v>0</v>
      </c>
    </row>
    <row r="139" spans="1:94" ht="12.75">
      <c r="A139" s="15">
        <f t="shared" si="2"/>
        <v>126</v>
      </c>
      <c r="B139" s="24" t="s">
        <v>288</v>
      </c>
      <c r="C139" s="135">
        <v>15638</v>
      </c>
      <c r="D139" s="25" t="s">
        <v>39</v>
      </c>
      <c r="E139" s="116">
        <f>MAX(O139:AX139)</f>
        <v>0</v>
      </c>
      <c r="F139" s="18" t="e">
        <f>VLOOKUP(E139,TabelaD!$A$3:$B$256,2,TRUE)</f>
        <v>#N/A</v>
      </c>
      <c r="G139" s="115">
        <f>LARGE(O139:CP139,1)</f>
        <v>305.4</v>
      </c>
      <c r="H139" s="115">
        <f>LARGE(O139:CP139,2)</f>
        <v>0</v>
      </c>
      <c r="I139" s="115">
        <f>LARGE(O139:CP139,3)</f>
        <v>0</v>
      </c>
      <c r="J139" s="115">
        <f>LARGE(O139:CP139,4)</f>
        <v>0</v>
      </c>
      <c r="K139" s="115">
        <f>LARGE(O139:CP139,5)</f>
        <v>0</v>
      </c>
      <c r="L139" s="123">
        <f>SUM(G139:K139)</f>
        <v>305.4</v>
      </c>
      <c r="M139" s="115">
        <f>L139/5</f>
        <v>61.08</v>
      </c>
      <c r="N139" s="22"/>
      <c r="O139" s="118">
        <v>0</v>
      </c>
      <c r="P139" s="118">
        <v>0</v>
      </c>
      <c r="Q139" s="118">
        <v>0</v>
      </c>
      <c r="R139" s="118">
        <v>0</v>
      </c>
      <c r="S139" s="118">
        <v>0</v>
      </c>
      <c r="T139" s="118">
        <v>0</v>
      </c>
      <c r="U139" s="118">
        <v>0</v>
      </c>
      <c r="V139" s="118">
        <v>0</v>
      </c>
      <c r="W139" s="118">
        <v>0</v>
      </c>
      <c r="X139" s="118">
        <v>0</v>
      </c>
      <c r="Y139" s="118">
        <v>0</v>
      </c>
      <c r="Z139" s="118">
        <v>0</v>
      </c>
      <c r="AA139" s="118">
        <v>0</v>
      </c>
      <c r="AB139" s="118">
        <v>0</v>
      </c>
      <c r="AC139" s="118">
        <v>0</v>
      </c>
      <c r="AD139" s="118">
        <v>0</v>
      </c>
      <c r="AE139" s="118">
        <v>0</v>
      </c>
      <c r="AF139" s="118">
        <v>0</v>
      </c>
      <c r="AG139" s="118">
        <v>0</v>
      </c>
      <c r="AH139" s="118">
        <v>0</v>
      </c>
      <c r="AI139" s="118">
        <v>0</v>
      </c>
      <c r="AJ139" s="118">
        <v>0</v>
      </c>
      <c r="AK139" s="118">
        <v>0</v>
      </c>
      <c r="AL139" s="118">
        <v>0</v>
      </c>
      <c r="AM139" s="118">
        <v>0</v>
      </c>
      <c r="AN139" s="118">
        <v>0</v>
      </c>
      <c r="AO139" s="118">
        <v>0</v>
      </c>
      <c r="AP139" s="118">
        <v>0</v>
      </c>
      <c r="AQ139" s="118">
        <v>0</v>
      </c>
      <c r="AR139" s="118">
        <v>0</v>
      </c>
      <c r="AS139" s="118">
        <v>0</v>
      </c>
      <c r="AT139" s="118">
        <v>0</v>
      </c>
      <c r="AU139" s="118">
        <v>0</v>
      </c>
      <c r="AV139" s="118">
        <v>0</v>
      </c>
      <c r="AW139" s="118">
        <v>0</v>
      </c>
      <c r="AX139" s="118">
        <v>0</v>
      </c>
      <c r="AY139" s="118">
        <v>0</v>
      </c>
      <c r="AZ139" s="118">
        <v>0</v>
      </c>
      <c r="BA139" s="118">
        <v>0</v>
      </c>
      <c r="BB139" s="118">
        <v>0</v>
      </c>
      <c r="BC139" s="118">
        <v>0</v>
      </c>
      <c r="BD139" s="118">
        <v>0</v>
      </c>
      <c r="BE139" s="118">
        <v>0</v>
      </c>
      <c r="BF139" s="118">
        <v>0</v>
      </c>
      <c r="BG139" s="118">
        <v>0</v>
      </c>
      <c r="BH139" s="118">
        <v>0</v>
      </c>
      <c r="BI139" s="118">
        <v>0</v>
      </c>
      <c r="BJ139" s="118">
        <v>0</v>
      </c>
      <c r="BK139" s="118">
        <v>0</v>
      </c>
      <c r="BL139" s="118">
        <v>0</v>
      </c>
      <c r="BM139" s="118">
        <v>0</v>
      </c>
      <c r="BN139" s="118">
        <v>0</v>
      </c>
      <c r="BO139" s="118">
        <v>0</v>
      </c>
      <c r="BP139" s="118">
        <v>0</v>
      </c>
      <c r="BQ139" s="118">
        <v>0</v>
      </c>
      <c r="BR139" s="118">
        <v>0</v>
      </c>
      <c r="BS139" s="118">
        <v>0</v>
      </c>
      <c r="BT139" s="118">
        <v>0</v>
      </c>
      <c r="BU139" s="196">
        <v>0</v>
      </c>
      <c r="BV139" s="191">
        <v>0</v>
      </c>
      <c r="BW139" s="118">
        <v>0</v>
      </c>
      <c r="BX139" s="118">
        <v>0</v>
      </c>
      <c r="BY139" s="118">
        <v>0</v>
      </c>
      <c r="BZ139" s="118">
        <v>0</v>
      </c>
      <c r="CA139" s="118">
        <v>0</v>
      </c>
      <c r="CB139" s="118">
        <v>0</v>
      </c>
      <c r="CC139" s="118">
        <v>0</v>
      </c>
      <c r="CD139" s="118">
        <v>305.4</v>
      </c>
      <c r="CE139" s="118">
        <v>0</v>
      </c>
      <c r="CF139" s="118">
        <v>0</v>
      </c>
      <c r="CG139" s="118">
        <v>0</v>
      </c>
      <c r="CH139" s="118">
        <v>0</v>
      </c>
      <c r="CI139" s="118">
        <v>0</v>
      </c>
      <c r="CJ139" s="118">
        <v>0</v>
      </c>
      <c r="CK139" s="118">
        <v>0</v>
      </c>
      <c r="CL139" s="118">
        <v>0</v>
      </c>
      <c r="CM139" s="118">
        <v>0</v>
      </c>
      <c r="CN139" s="118">
        <v>0</v>
      </c>
      <c r="CO139" s="118">
        <v>0</v>
      </c>
      <c r="CP139" s="178">
        <v>0</v>
      </c>
    </row>
    <row r="140" spans="1:94" ht="12.75">
      <c r="A140" s="15">
        <f t="shared" si="2"/>
        <v>127</v>
      </c>
      <c r="B140" s="24" t="s">
        <v>368</v>
      </c>
      <c r="C140" s="135">
        <v>16197</v>
      </c>
      <c r="D140" s="25" t="s">
        <v>174</v>
      </c>
      <c r="E140" s="116">
        <f>MAX(O140:AX140)</f>
        <v>290</v>
      </c>
      <c r="F140" s="18" t="e">
        <f>VLOOKUP(E140,TabelaD!$A$3:$B$256,2,TRUE)</f>
        <v>#N/A</v>
      </c>
      <c r="G140" s="115">
        <f>LARGE(O140:CP140,1)</f>
        <v>290</v>
      </c>
      <c r="H140" s="115">
        <f>LARGE(O140:CP140,2)</f>
        <v>0</v>
      </c>
      <c r="I140" s="115">
        <f>LARGE(O140:CP140,3)</f>
        <v>0</v>
      </c>
      <c r="J140" s="115">
        <f>LARGE(O140:CP140,4)</f>
        <v>0</v>
      </c>
      <c r="K140" s="115">
        <f>LARGE(O140:CP140,5)</f>
        <v>0</v>
      </c>
      <c r="L140" s="123">
        <f>SUM(G140:K140)</f>
        <v>290</v>
      </c>
      <c r="M140" s="115">
        <f>L140/5</f>
        <v>58</v>
      </c>
      <c r="N140" s="22"/>
      <c r="O140" s="118">
        <v>0</v>
      </c>
      <c r="P140" s="118">
        <v>0</v>
      </c>
      <c r="Q140" s="118">
        <v>0</v>
      </c>
      <c r="R140" s="118">
        <v>0</v>
      </c>
      <c r="S140" s="118">
        <v>0</v>
      </c>
      <c r="T140" s="118">
        <v>0</v>
      </c>
      <c r="U140" s="118">
        <v>0</v>
      </c>
      <c r="V140" s="118">
        <v>0</v>
      </c>
      <c r="W140" s="118">
        <v>0</v>
      </c>
      <c r="X140" s="118">
        <v>0</v>
      </c>
      <c r="Y140" s="118">
        <v>0</v>
      </c>
      <c r="Z140" s="118">
        <v>0</v>
      </c>
      <c r="AA140" s="118">
        <v>0</v>
      </c>
      <c r="AB140" s="118">
        <v>0</v>
      </c>
      <c r="AC140" s="118">
        <v>0</v>
      </c>
      <c r="AD140" s="118">
        <v>0</v>
      </c>
      <c r="AE140" s="118">
        <v>0</v>
      </c>
      <c r="AF140" s="118">
        <v>0</v>
      </c>
      <c r="AG140" s="118">
        <v>0</v>
      </c>
      <c r="AH140" s="118">
        <v>0</v>
      </c>
      <c r="AI140" s="118">
        <v>0</v>
      </c>
      <c r="AJ140" s="118">
        <v>0</v>
      </c>
      <c r="AK140" s="118">
        <v>0</v>
      </c>
      <c r="AL140" s="118">
        <v>290</v>
      </c>
      <c r="AM140" s="118">
        <v>0</v>
      </c>
      <c r="AN140" s="118">
        <v>0</v>
      </c>
      <c r="AO140" s="118">
        <v>0</v>
      </c>
      <c r="AP140" s="118">
        <v>0</v>
      </c>
      <c r="AQ140" s="118">
        <v>0</v>
      </c>
      <c r="AR140" s="118">
        <v>0</v>
      </c>
      <c r="AS140" s="118">
        <v>0</v>
      </c>
      <c r="AT140" s="118">
        <v>0</v>
      </c>
      <c r="AU140" s="118">
        <v>0</v>
      </c>
      <c r="AV140" s="118">
        <v>0</v>
      </c>
      <c r="AW140" s="118">
        <v>0</v>
      </c>
      <c r="AX140" s="118">
        <v>0</v>
      </c>
      <c r="AY140" s="118">
        <v>0</v>
      </c>
      <c r="AZ140" s="118">
        <v>0</v>
      </c>
      <c r="BA140" s="118">
        <v>0</v>
      </c>
      <c r="BB140" s="118">
        <v>0</v>
      </c>
      <c r="BC140" s="118">
        <v>0</v>
      </c>
      <c r="BD140" s="118">
        <v>0</v>
      </c>
      <c r="BE140" s="118">
        <v>0</v>
      </c>
      <c r="BF140" s="118">
        <v>0</v>
      </c>
      <c r="BG140" s="118">
        <v>0</v>
      </c>
      <c r="BH140" s="118">
        <v>0</v>
      </c>
      <c r="BI140" s="118">
        <v>0</v>
      </c>
      <c r="BJ140" s="118">
        <v>0</v>
      </c>
      <c r="BK140" s="118">
        <v>0</v>
      </c>
      <c r="BL140" s="118">
        <v>0</v>
      </c>
      <c r="BM140" s="118">
        <v>0</v>
      </c>
      <c r="BN140" s="118">
        <v>0</v>
      </c>
      <c r="BO140" s="118">
        <v>0</v>
      </c>
      <c r="BP140" s="118">
        <v>0</v>
      </c>
      <c r="BQ140" s="118">
        <v>0</v>
      </c>
      <c r="BR140" s="118">
        <v>0</v>
      </c>
      <c r="BS140" s="118">
        <v>0</v>
      </c>
      <c r="BT140" s="118">
        <v>0</v>
      </c>
      <c r="BU140" s="196">
        <v>0</v>
      </c>
      <c r="BV140" s="191">
        <v>0</v>
      </c>
      <c r="BW140" s="118">
        <v>0</v>
      </c>
      <c r="BX140" s="118">
        <v>0</v>
      </c>
      <c r="BY140" s="118">
        <v>0</v>
      </c>
      <c r="BZ140" s="118">
        <v>0</v>
      </c>
      <c r="CA140" s="178">
        <v>0</v>
      </c>
      <c r="CB140" s="118">
        <v>0</v>
      </c>
      <c r="CC140" s="118">
        <v>0</v>
      </c>
      <c r="CD140" s="118">
        <v>0</v>
      </c>
      <c r="CE140" s="118">
        <v>0</v>
      </c>
      <c r="CF140" s="118">
        <v>0</v>
      </c>
      <c r="CG140" s="118">
        <v>0</v>
      </c>
      <c r="CH140" s="118">
        <v>0</v>
      </c>
      <c r="CI140" s="118">
        <v>0</v>
      </c>
      <c r="CJ140" s="118">
        <v>0</v>
      </c>
      <c r="CK140" s="118">
        <v>0</v>
      </c>
      <c r="CL140" s="118">
        <v>0</v>
      </c>
      <c r="CM140" s="178">
        <v>0</v>
      </c>
      <c r="CN140" s="118">
        <v>0</v>
      </c>
      <c r="CO140" s="118">
        <v>0</v>
      </c>
      <c r="CP140" s="178">
        <v>0</v>
      </c>
    </row>
    <row r="141" spans="1:94" ht="12.75">
      <c r="A141" s="15">
        <f t="shared" si="2"/>
        <v>128</v>
      </c>
      <c r="B141" s="187" t="s">
        <v>296</v>
      </c>
      <c r="C141" s="185">
        <v>11241</v>
      </c>
      <c r="D141" s="186" t="s">
        <v>153</v>
      </c>
      <c r="E141" s="116">
        <f>MAX(O141:AX141)</f>
        <v>0</v>
      </c>
      <c r="F141" s="18" t="e">
        <f>VLOOKUP(E141,TabelaD!$A$3:$B$256,2,TRUE)</f>
        <v>#N/A</v>
      </c>
      <c r="G141" s="115">
        <f>LARGE(O141:CP141,1)</f>
        <v>280</v>
      </c>
      <c r="H141" s="115">
        <f>LARGE(O141:CP141,2)</f>
        <v>0</v>
      </c>
      <c r="I141" s="115">
        <f>LARGE(O141:CP141,3)</f>
        <v>0</v>
      </c>
      <c r="J141" s="115">
        <f>LARGE(O141:CP141,4)</f>
        <v>0</v>
      </c>
      <c r="K141" s="115">
        <f>LARGE(O141:CP141,5)</f>
        <v>0</v>
      </c>
      <c r="L141" s="123">
        <f>SUM(G141:K141)</f>
        <v>280</v>
      </c>
      <c r="M141" s="115">
        <f>L141/5</f>
        <v>56</v>
      </c>
      <c r="N141" s="22"/>
      <c r="O141" s="118">
        <v>0</v>
      </c>
      <c r="P141" s="118">
        <v>0</v>
      </c>
      <c r="Q141" s="118">
        <v>0</v>
      </c>
      <c r="R141" s="118">
        <v>0</v>
      </c>
      <c r="S141" s="118">
        <v>0</v>
      </c>
      <c r="T141" s="118">
        <v>0</v>
      </c>
      <c r="U141" s="118">
        <v>0</v>
      </c>
      <c r="V141" s="118">
        <v>0</v>
      </c>
      <c r="W141" s="118">
        <v>0</v>
      </c>
      <c r="X141" s="118">
        <v>0</v>
      </c>
      <c r="Y141" s="118">
        <v>0</v>
      </c>
      <c r="Z141" s="118">
        <v>0</v>
      </c>
      <c r="AA141" s="118">
        <v>0</v>
      </c>
      <c r="AB141" s="118">
        <v>0</v>
      </c>
      <c r="AC141" s="118">
        <v>0</v>
      </c>
      <c r="AD141" s="118">
        <v>0</v>
      </c>
      <c r="AE141" s="118">
        <v>0</v>
      </c>
      <c r="AF141" s="118">
        <v>0</v>
      </c>
      <c r="AG141" s="118">
        <v>0</v>
      </c>
      <c r="AH141" s="118">
        <v>0</v>
      </c>
      <c r="AI141" s="118">
        <v>0</v>
      </c>
      <c r="AJ141" s="118">
        <v>0</v>
      </c>
      <c r="AK141" s="118">
        <v>0</v>
      </c>
      <c r="AL141" s="118">
        <v>0</v>
      </c>
      <c r="AM141" s="118">
        <v>0</v>
      </c>
      <c r="AN141" s="118">
        <v>0</v>
      </c>
      <c r="AO141" s="118">
        <v>0</v>
      </c>
      <c r="AP141" s="118">
        <v>0</v>
      </c>
      <c r="AQ141" s="118">
        <v>0</v>
      </c>
      <c r="AR141" s="118">
        <v>0</v>
      </c>
      <c r="AS141" s="118">
        <v>0</v>
      </c>
      <c r="AT141" s="118">
        <v>0</v>
      </c>
      <c r="AU141" s="118">
        <v>0</v>
      </c>
      <c r="AV141" s="118">
        <v>0</v>
      </c>
      <c r="AW141" s="118">
        <v>0</v>
      </c>
      <c r="AX141" s="118">
        <v>0</v>
      </c>
      <c r="AY141" s="118">
        <v>0</v>
      </c>
      <c r="AZ141" s="118">
        <v>0</v>
      </c>
      <c r="BA141" s="118">
        <v>0</v>
      </c>
      <c r="BB141" s="118">
        <v>0</v>
      </c>
      <c r="BC141" s="118">
        <v>0</v>
      </c>
      <c r="BD141" s="118">
        <v>0</v>
      </c>
      <c r="BE141" s="118">
        <v>0</v>
      </c>
      <c r="BF141" s="118">
        <v>0</v>
      </c>
      <c r="BG141" s="118">
        <v>0</v>
      </c>
      <c r="BH141" s="118">
        <v>0</v>
      </c>
      <c r="BI141" s="118">
        <v>0</v>
      </c>
      <c r="BJ141" s="118">
        <v>0</v>
      </c>
      <c r="BK141" s="118">
        <v>0</v>
      </c>
      <c r="BL141" s="118">
        <v>0</v>
      </c>
      <c r="BM141" s="118">
        <v>0</v>
      </c>
      <c r="BN141" s="118">
        <v>0</v>
      </c>
      <c r="BO141" s="118">
        <v>0</v>
      </c>
      <c r="BP141" s="118">
        <v>0</v>
      </c>
      <c r="BQ141" s="118">
        <v>0</v>
      </c>
      <c r="BR141" s="118">
        <v>0</v>
      </c>
      <c r="BS141" s="118">
        <v>0</v>
      </c>
      <c r="BT141" s="118">
        <v>0</v>
      </c>
      <c r="BU141" s="196">
        <v>0</v>
      </c>
      <c r="BV141" s="191">
        <v>0</v>
      </c>
      <c r="BW141" s="118">
        <v>0</v>
      </c>
      <c r="BX141" s="118">
        <v>0</v>
      </c>
      <c r="BY141" s="118">
        <v>280</v>
      </c>
      <c r="BZ141" s="118">
        <v>0</v>
      </c>
      <c r="CA141" s="178">
        <v>0</v>
      </c>
      <c r="CB141" s="118">
        <v>0</v>
      </c>
      <c r="CC141" s="118">
        <v>0</v>
      </c>
      <c r="CD141" s="118">
        <v>0</v>
      </c>
      <c r="CE141" s="178">
        <v>0</v>
      </c>
      <c r="CF141" s="118">
        <v>0</v>
      </c>
      <c r="CG141" s="118">
        <v>0</v>
      </c>
      <c r="CH141" s="118">
        <v>0</v>
      </c>
      <c r="CI141" s="118">
        <v>0</v>
      </c>
      <c r="CJ141" s="118">
        <v>0</v>
      </c>
      <c r="CK141" s="118">
        <v>0</v>
      </c>
      <c r="CL141" s="118">
        <v>0</v>
      </c>
      <c r="CM141" s="118">
        <v>0</v>
      </c>
      <c r="CN141" s="118">
        <v>0</v>
      </c>
      <c r="CO141" s="118">
        <v>0</v>
      </c>
      <c r="CP141" s="178">
        <v>0</v>
      </c>
    </row>
    <row r="142" spans="1:94" ht="12.75">
      <c r="A142" s="15">
        <f aca="true" t="shared" si="3" ref="A142:A153">A141+1</f>
        <v>129</v>
      </c>
      <c r="B142" s="24" t="s">
        <v>297</v>
      </c>
      <c r="C142" s="135">
        <v>15630</v>
      </c>
      <c r="D142" s="25" t="s">
        <v>153</v>
      </c>
      <c r="E142" s="116">
        <f>MAX(O142:AX142)</f>
        <v>0</v>
      </c>
      <c r="F142" s="18" t="e">
        <f>VLOOKUP(E142,TabelaD!$A$3:$B$256,2,TRUE)</f>
        <v>#N/A</v>
      </c>
      <c r="G142" s="115">
        <f>LARGE(O142:CP142,1)</f>
        <v>279</v>
      </c>
      <c r="H142" s="115">
        <f>LARGE(O142:CP142,2)</f>
        <v>0</v>
      </c>
      <c r="I142" s="115">
        <f>LARGE(O142:CP142,3)</f>
        <v>0</v>
      </c>
      <c r="J142" s="115">
        <f>LARGE(O142:CP142,4)</f>
        <v>0</v>
      </c>
      <c r="K142" s="115">
        <f>LARGE(O142:CP142,5)</f>
        <v>0</v>
      </c>
      <c r="L142" s="123">
        <f>SUM(G142:K142)</f>
        <v>279</v>
      </c>
      <c r="M142" s="115">
        <f>L142/5</f>
        <v>55.8</v>
      </c>
      <c r="N142" s="22"/>
      <c r="O142" s="118">
        <v>0</v>
      </c>
      <c r="P142" s="118">
        <v>0</v>
      </c>
      <c r="Q142" s="118">
        <v>0</v>
      </c>
      <c r="R142" s="118">
        <v>0</v>
      </c>
      <c r="S142" s="118">
        <v>0</v>
      </c>
      <c r="T142" s="118">
        <v>0</v>
      </c>
      <c r="U142" s="118">
        <v>0</v>
      </c>
      <c r="V142" s="118">
        <v>0</v>
      </c>
      <c r="W142" s="118">
        <v>0</v>
      </c>
      <c r="X142" s="118">
        <v>0</v>
      </c>
      <c r="Y142" s="118">
        <v>0</v>
      </c>
      <c r="Z142" s="118">
        <v>0</v>
      </c>
      <c r="AA142" s="118">
        <v>0</v>
      </c>
      <c r="AB142" s="118">
        <v>0</v>
      </c>
      <c r="AC142" s="118">
        <v>0</v>
      </c>
      <c r="AD142" s="118">
        <v>0</v>
      </c>
      <c r="AE142" s="118">
        <v>0</v>
      </c>
      <c r="AF142" s="118">
        <v>0</v>
      </c>
      <c r="AG142" s="118">
        <v>0</v>
      </c>
      <c r="AH142" s="118">
        <v>0</v>
      </c>
      <c r="AI142" s="118">
        <v>0</v>
      </c>
      <c r="AJ142" s="118">
        <v>0</v>
      </c>
      <c r="AK142" s="118">
        <v>0</v>
      </c>
      <c r="AL142" s="118">
        <v>0</v>
      </c>
      <c r="AM142" s="118">
        <v>0</v>
      </c>
      <c r="AN142" s="118">
        <v>0</v>
      </c>
      <c r="AO142" s="118">
        <v>0</v>
      </c>
      <c r="AP142" s="118">
        <v>0</v>
      </c>
      <c r="AQ142" s="118">
        <v>0</v>
      </c>
      <c r="AR142" s="118">
        <v>0</v>
      </c>
      <c r="AS142" s="118">
        <v>0</v>
      </c>
      <c r="AT142" s="118">
        <v>0</v>
      </c>
      <c r="AU142" s="118">
        <v>0</v>
      </c>
      <c r="AV142" s="118">
        <v>0</v>
      </c>
      <c r="AW142" s="118">
        <v>0</v>
      </c>
      <c r="AX142" s="118">
        <v>0</v>
      </c>
      <c r="AY142" s="118">
        <v>0</v>
      </c>
      <c r="AZ142" s="118">
        <v>0</v>
      </c>
      <c r="BA142" s="118">
        <v>0</v>
      </c>
      <c r="BB142" s="118">
        <v>0</v>
      </c>
      <c r="BC142" s="118">
        <v>0</v>
      </c>
      <c r="BD142" s="118">
        <v>0</v>
      </c>
      <c r="BE142" s="118">
        <v>0</v>
      </c>
      <c r="BF142" s="118">
        <v>0</v>
      </c>
      <c r="BG142" s="118">
        <v>0</v>
      </c>
      <c r="BH142" s="118">
        <v>0</v>
      </c>
      <c r="BI142" s="118">
        <v>0</v>
      </c>
      <c r="BJ142" s="118">
        <v>0</v>
      </c>
      <c r="BK142" s="118">
        <v>0</v>
      </c>
      <c r="BL142" s="118">
        <v>0</v>
      </c>
      <c r="BM142" s="118">
        <v>0</v>
      </c>
      <c r="BN142" s="118">
        <v>0</v>
      </c>
      <c r="BO142" s="118">
        <v>0</v>
      </c>
      <c r="BP142" s="118">
        <v>0</v>
      </c>
      <c r="BQ142" s="118">
        <v>0</v>
      </c>
      <c r="BR142" s="118">
        <v>0</v>
      </c>
      <c r="BS142" s="118">
        <v>0</v>
      </c>
      <c r="BT142" s="118">
        <v>0</v>
      </c>
      <c r="BU142" s="196">
        <v>0</v>
      </c>
      <c r="BV142" s="191">
        <v>0</v>
      </c>
      <c r="BW142" s="118">
        <v>0</v>
      </c>
      <c r="BX142" s="118">
        <v>0</v>
      </c>
      <c r="BY142" s="118">
        <v>279</v>
      </c>
      <c r="BZ142" s="118">
        <v>0</v>
      </c>
      <c r="CA142" s="118">
        <v>0</v>
      </c>
      <c r="CB142" s="118">
        <v>0</v>
      </c>
      <c r="CC142" s="118">
        <v>0</v>
      </c>
      <c r="CD142" s="118">
        <v>0</v>
      </c>
      <c r="CE142" s="118">
        <v>0</v>
      </c>
      <c r="CF142" s="118">
        <v>0</v>
      </c>
      <c r="CG142" s="118">
        <v>0</v>
      </c>
      <c r="CH142" s="118">
        <v>0</v>
      </c>
      <c r="CI142" s="118">
        <v>0</v>
      </c>
      <c r="CJ142" s="118">
        <v>0</v>
      </c>
      <c r="CK142" s="118">
        <v>0</v>
      </c>
      <c r="CL142" s="118">
        <v>0</v>
      </c>
      <c r="CM142" s="118">
        <v>0</v>
      </c>
      <c r="CN142" s="118">
        <v>0</v>
      </c>
      <c r="CO142" s="118">
        <v>0</v>
      </c>
      <c r="CP142" s="178">
        <v>0</v>
      </c>
    </row>
    <row r="143" spans="1:94" ht="12.75">
      <c r="A143" s="15">
        <f t="shared" si="3"/>
        <v>130</v>
      </c>
      <c r="B143" s="24" t="s">
        <v>328</v>
      </c>
      <c r="C143" s="135">
        <v>16161</v>
      </c>
      <c r="D143" s="25" t="s">
        <v>34</v>
      </c>
      <c r="E143" s="116">
        <f>MAX(O143:AX143)</f>
        <v>0</v>
      </c>
      <c r="F143" s="18" t="e">
        <f>VLOOKUP(E143,TabelaD!$A$3:$B$256,2,TRUE)</f>
        <v>#N/A</v>
      </c>
      <c r="G143" s="115">
        <f>LARGE(O143:CP143,1)</f>
        <v>268.5</v>
      </c>
      <c r="H143" s="115">
        <f>LARGE(O143:CP143,2)</f>
        <v>0</v>
      </c>
      <c r="I143" s="115">
        <f>LARGE(O143:CP143,3)</f>
        <v>0</v>
      </c>
      <c r="J143" s="115">
        <f>LARGE(O143:CP143,4)</f>
        <v>0</v>
      </c>
      <c r="K143" s="115">
        <f>LARGE(O143:CP143,5)</f>
        <v>0</v>
      </c>
      <c r="L143" s="123">
        <f>SUM(G143:K143)</f>
        <v>268.5</v>
      </c>
      <c r="M143" s="115">
        <f>L143/5</f>
        <v>53.7</v>
      </c>
      <c r="N143" s="22"/>
      <c r="O143" s="118">
        <v>0</v>
      </c>
      <c r="P143" s="118">
        <v>0</v>
      </c>
      <c r="Q143" s="118">
        <v>0</v>
      </c>
      <c r="R143" s="118">
        <v>0</v>
      </c>
      <c r="S143" s="118">
        <v>0</v>
      </c>
      <c r="T143" s="118">
        <v>0</v>
      </c>
      <c r="U143" s="118">
        <v>0</v>
      </c>
      <c r="V143" s="118">
        <v>0</v>
      </c>
      <c r="W143" s="118">
        <v>0</v>
      </c>
      <c r="X143" s="118">
        <v>0</v>
      </c>
      <c r="Y143" s="118">
        <v>0</v>
      </c>
      <c r="Z143" s="118">
        <v>0</v>
      </c>
      <c r="AA143" s="118">
        <v>0</v>
      </c>
      <c r="AB143" s="118">
        <v>0</v>
      </c>
      <c r="AC143" s="118">
        <v>0</v>
      </c>
      <c r="AD143" s="118">
        <v>0</v>
      </c>
      <c r="AE143" s="118">
        <v>0</v>
      </c>
      <c r="AF143" s="118">
        <v>0</v>
      </c>
      <c r="AG143" s="118">
        <v>0</v>
      </c>
      <c r="AH143" s="118">
        <v>0</v>
      </c>
      <c r="AI143" s="118">
        <v>0</v>
      </c>
      <c r="AJ143" s="118">
        <v>0</v>
      </c>
      <c r="AK143" s="118">
        <v>0</v>
      </c>
      <c r="AL143" s="118">
        <v>0</v>
      </c>
      <c r="AM143" s="118">
        <v>0</v>
      </c>
      <c r="AN143" s="118">
        <v>0</v>
      </c>
      <c r="AO143" s="118">
        <v>0</v>
      </c>
      <c r="AP143" s="118">
        <v>0</v>
      </c>
      <c r="AQ143" s="118">
        <v>0</v>
      </c>
      <c r="AR143" s="118">
        <v>0</v>
      </c>
      <c r="AS143" s="118">
        <v>0</v>
      </c>
      <c r="AT143" s="118">
        <v>0</v>
      </c>
      <c r="AU143" s="118">
        <v>0</v>
      </c>
      <c r="AV143" s="118">
        <v>0</v>
      </c>
      <c r="AW143" s="118">
        <v>0</v>
      </c>
      <c r="AX143" s="118">
        <v>0</v>
      </c>
      <c r="AY143" s="118">
        <v>0</v>
      </c>
      <c r="AZ143" s="118">
        <v>0</v>
      </c>
      <c r="BA143" s="118">
        <v>268.5</v>
      </c>
      <c r="BB143" s="118">
        <v>0</v>
      </c>
      <c r="BC143" s="118">
        <v>0</v>
      </c>
      <c r="BD143" s="118">
        <v>0</v>
      </c>
      <c r="BE143" s="118">
        <v>0</v>
      </c>
      <c r="BF143" s="118">
        <v>0</v>
      </c>
      <c r="BG143" s="118">
        <v>0</v>
      </c>
      <c r="BH143" s="118">
        <v>0</v>
      </c>
      <c r="BI143" s="118">
        <v>0</v>
      </c>
      <c r="BJ143" s="118">
        <v>0</v>
      </c>
      <c r="BK143" s="118">
        <v>0</v>
      </c>
      <c r="BL143" s="118">
        <v>0</v>
      </c>
      <c r="BM143" s="118">
        <v>0</v>
      </c>
      <c r="BN143" s="118">
        <v>0</v>
      </c>
      <c r="BO143" s="118">
        <v>0</v>
      </c>
      <c r="BP143" s="118">
        <v>0</v>
      </c>
      <c r="BQ143" s="118">
        <v>0</v>
      </c>
      <c r="BR143" s="118">
        <v>0</v>
      </c>
      <c r="BS143" s="118">
        <v>0</v>
      </c>
      <c r="BT143" s="118">
        <v>0</v>
      </c>
      <c r="BU143" s="196">
        <v>0</v>
      </c>
      <c r="BV143" s="191">
        <v>0</v>
      </c>
      <c r="BW143" s="118">
        <v>0</v>
      </c>
      <c r="BX143" s="118">
        <v>0</v>
      </c>
      <c r="BY143" s="118">
        <v>0</v>
      </c>
      <c r="BZ143" s="118">
        <v>0</v>
      </c>
      <c r="CA143" s="118">
        <v>0</v>
      </c>
      <c r="CB143" s="118">
        <v>0</v>
      </c>
      <c r="CC143" s="118">
        <v>0</v>
      </c>
      <c r="CD143" s="118">
        <v>0</v>
      </c>
      <c r="CE143" s="118">
        <v>0</v>
      </c>
      <c r="CF143" s="118">
        <v>0</v>
      </c>
      <c r="CG143" s="118">
        <v>0</v>
      </c>
      <c r="CH143" s="118">
        <v>0</v>
      </c>
      <c r="CI143" s="118">
        <v>0</v>
      </c>
      <c r="CJ143" s="118">
        <v>0</v>
      </c>
      <c r="CK143" s="118">
        <v>0</v>
      </c>
      <c r="CL143" s="118">
        <v>0</v>
      </c>
      <c r="CM143" s="118">
        <v>0</v>
      </c>
      <c r="CN143" s="118">
        <v>0</v>
      </c>
      <c r="CO143" s="118">
        <v>0</v>
      </c>
      <c r="CP143" s="178">
        <v>0</v>
      </c>
    </row>
    <row r="144" spans="1:94" ht="12.75">
      <c r="A144" s="15">
        <f t="shared" si="3"/>
        <v>131</v>
      </c>
      <c r="B144" s="24" t="s">
        <v>367</v>
      </c>
      <c r="C144" s="135">
        <v>15316</v>
      </c>
      <c r="D144" s="25" t="s">
        <v>41</v>
      </c>
      <c r="E144" s="116">
        <f>MAX(O144:AX144)</f>
        <v>255.8</v>
      </c>
      <c r="F144" s="18" t="e">
        <f>VLOOKUP(E144,TabelaD!$A$3:$B$256,2,TRUE)</f>
        <v>#N/A</v>
      </c>
      <c r="G144" s="115">
        <f>LARGE(O144:CP144,1)</f>
        <v>255.8</v>
      </c>
      <c r="H144" s="115">
        <f>LARGE(O144:CP144,2)</f>
        <v>0</v>
      </c>
      <c r="I144" s="115">
        <f>LARGE(O144:CP144,3)</f>
        <v>0</v>
      </c>
      <c r="J144" s="115">
        <f>LARGE(O144:CP144,4)</f>
        <v>0</v>
      </c>
      <c r="K144" s="115">
        <f>LARGE(O144:CP144,5)</f>
        <v>0</v>
      </c>
      <c r="L144" s="123">
        <f>SUM(G144:K144)</f>
        <v>255.8</v>
      </c>
      <c r="M144" s="115">
        <f>L144/5</f>
        <v>51.160000000000004</v>
      </c>
      <c r="N144" s="22"/>
      <c r="O144" s="118">
        <v>0</v>
      </c>
      <c r="P144" s="118">
        <v>0</v>
      </c>
      <c r="Q144" s="118">
        <v>0</v>
      </c>
      <c r="R144" s="118">
        <v>0</v>
      </c>
      <c r="S144" s="118">
        <v>0</v>
      </c>
      <c r="T144" s="118">
        <v>0</v>
      </c>
      <c r="U144" s="118">
        <v>0</v>
      </c>
      <c r="V144" s="118">
        <v>0</v>
      </c>
      <c r="W144" s="118">
        <v>0</v>
      </c>
      <c r="X144" s="118">
        <v>0</v>
      </c>
      <c r="Y144" s="118">
        <v>0</v>
      </c>
      <c r="Z144" s="118">
        <v>0</v>
      </c>
      <c r="AA144" s="118">
        <v>0</v>
      </c>
      <c r="AB144" s="118">
        <v>0</v>
      </c>
      <c r="AC144" s="118">
        <v>0</v>
      </c>
      <c r="AD144" s="118">
        <v>0</v>
      </c>
      <c r="AE144" s="118">
        <v>0</v>
      </c>
      <c r="AF144" s="118">
        <v>0</v>
      </c>
      <c r="AG144" s="118">
        <v>0</v>
      </c>
      <c r="AH144" s="118">
        <v>0</v>
      </c>
      <c r="AI144" s="118">
        <v>0</v>
      </c>
      <c r="AJ144" s="118">
        <v>0</v>
      </c>
      <c r="AK144" s="118">
        <v>255.8</v>
      </c>
      <c r="AL144" s="118">
        <v>0</v>
      </c>
      <c r="AM144" s="118">
        <v>0</v>
      </c>
      <c r="AN144" s="118">
        <v>0</v>
      </c>
      <c r="AO144" s="118">
        <v>0</v>
      </c>
      <c r="AP144" s="118">
        <v>0</v>
      </c>
      <c r="AQ144" s="118">
        <v>0</v>
      </c>
      <c r="AR144" s="118">
        <v>0</v>
      </c>
      <c r="AS144" s="118">
        <v>0</v>
      </c>
      <c r="AT144" s="118">
        <v>0</v>
      </c>
      <c r="AU144" s="118">
        <v>0</v>
      </c>
      <c r="AV144" s="118">
        <v>0</v>
      </c>
      <c r="AW144" s="118">
        <v>0</v>
      </c>
      <c r="AX144" s="118">
        <v>0</v>
      </c>
      <c r="AY144" s="118">
        <v>0</v>
      </c>
      <c r="AZ144" s="118">
        <v>0</v>
      </c>
      <c r="BA144" s="118">
        <v>0</v>
      </c>
      <c r="BB144" s="118">
        <v>0</v>
      </c>
      <c r="BC144" s="118">
        <v>0</v>
      </c>
      <c r="BD144" s="118">
        <v>0</v>
      </c>
      <c r="BE144" s="118">
        <v>0</v>
      </c>
      <c r="BF144" s="118">
        <v>0</v>
      </c>
      <c r="BG144" s="118">
        <v>0</v>
      </c>
      <c r="BH144" s="118">
        <v>0</v>
      </c>
      <c r="BI144" s="118">
        <v>0</v>
      </c>
      <c r="BJ144" s="118">
        <v>0</v>
      </c>
      <c r="BK144" s="118">
        <v>0</v>
      </c>
      <c r="BL144" s="118">
        <v>0</v>
      </c>
      <c r="BM144" s="118">
        <v>0</v>
      </c>
      <c r="BN144" s="118">
        <v>0</v>
      </c>
      <c r="BO144" s="118">
        <v>0</v>
      </c>
      <c r="BP144" s="118">
        <v>0</v>
      </c>
      <c r="BQ144" s="118">
        <v>0</v>
      </c>
      <c r="BR144" s="118">
        <v>0</v>
      </c>
      <c r="BS144" s="118">
        <v>0</v>
      </c>
      <c r="BT144" s="118">
        <v>0</v>
      </c>
      <c r="BU144" s="196">
        <v>0</v>
      </c>
      <c r="BV144" s="191">
        <v>0</v>
      </c>
      <c r="BW144" s="118">
        <v>0</v>
      </c>
      <c r="BX144" s="118">
        <v>0</v>
      </c>
      <c r="BY144" s="118">
        <v>0</v>
      </c>
      <c r="BZ144" s="118">
        <v>0</v>
      </c>
      <c r="CA144" s="118">
        <v>0</v>
      </c>
      <c r="CB144" s="118">
        <v>0</v>
      </c>
      <c r="CC144" s="118">
        <v>0</v>
      </c>
      <c r="CD144" s="118">
        <v>0</v>
      </c>
      <c r="CE144" s="118">
        <v>0</v>
      </c>
      <c r="CF144" s="118">
        <v>0</v>
      </c>
      <c r="CG144" s="118">
        <v>0</v>
      </c>
      <c r="CH144" s="118">
        <v>0</v>
      </c>
      <c r="CI144" s="118">
        <v>0</v>
      </c>
      <c r="CJ144" s="118">
        <v>0</v>
      </c>
      <c r="CK144" s="118">
        <v>0</v>
      </c>
      <c r="CL144" s="118">
        <v>0</v>
      </c>
      <c r="CM144" s="118">
        <v>0</v>
      </c>
      <c r="CN144" s="118">
        <v>0</v>
      </c>
      <c r="CO144" s="118">
        <v>0</v>
      </c>
      <c r="CP144" s="178">
        <v>0</v>
      </c>
    </row>
    <row r="145" spans="1:94" ht="12.75">
      <c r="A145" s="15">
        <f t="shared" si="3"/>
        <v>132</v>
      </c>
      <c r="B145" s="156" t="s">
        <v>202</v>
      </c>
      <c r="C145" s="135">
        <v>15776</v>
      </c>
      <c r="D145" s="25" t="s">
        <v>41</v>
      </c>
      <c r="E145" s="116">
        <f>MAX(O145:AX145)</f>
        <v>0</v>
      </c>
      <c r="F145" s="18" t="e">
        <f>VLOOKUP(E145,TabelaD!$A$3:$B$256,2,TRUE)</f>
        <v>#N/A</v>
      </c>
      <c r="G145" s="115">
        <f>LARGE(O145:CP145,1)</f>
        <v>214.6</v>
      </c>
      <c r="H145" s="115">
        <f>LARGE(O145:CP145,2)</f>
        <v>0</v>
      </c>
      <c r="I145" s="115">
        <f>LARGE(O145:CP145,3)</f>
        <v>0</v>
      </c>
      <c r="J145" s="115">
        <f>LARGE(O145:CP145,4)</f>
        <v>0</v>
      </c>
      <c r="K145" s="115">
        <f>LARGE(O145:CP145,5)</f>
        <v>0</v>
      </c>
      <c r="L145" s="123">
        <f>SUM(G145:K145)</f>
        <v>214.6</v>
      </c>
      <c r="M145" s="115">
        <f>L145/5</f>
        <v>42.92</v>
      </c>
      <c r="N145" s="22"/>
      <c r="O145" s="118">
        <v>0</v>
      </c>
      <c r="P145" s="118">
        <v>0</v>
      </c>
      <c r="Q145" s="118">
        <v>0</v>
      </c>
      <c r="R145" s="118">
        <v>0</v>
      </c>
      <c r="S145" s="118">
        <v>0</v>
      </c>
      <c r="T145" s="118">
        <v>0</v>
      </c>
      <c r="U145" s="118">
        <v>0</v>
      </c>
      <c r="V145" s="118">
        <v>0</v>
      </c>
      <c r="W145" s="118">
        <v>0</v>
      </c>
      <c r="X145" s="118">
        <v>0</v>
      </c>
      <c r="Y145" s="118">
        <v>0</v>
      </c>
      <c r="Z145" s="118">
        <v>0</v>
      </c>
      <c r="AA145" s="118">
        <v>0</v>
      </c>
      <c r="AB145" s="118">
        <v>0</v>
      </c>
      <c r="AC145" s="118">
        <v>0</v>
      </c>
      <c r="AD145" s="118">
        <v>0</v>
      </c>
      <c r="AE145" s="118">
        <v>0</v>
      </c>
      <c r="AF145" s="118">
        <v>0</v>
      </c>
      <c r="AG145" s="118">
        <v>0</v>
      </c>
      <c r="AH145" s="118">
        <v>0</v>
      </c>
      <c r="AI145" s="118">
        <v>0</v>
      </c>
      <c r="AJ145" s="118">
        <v>0</v>
      </c>
      <c r="AK145" s="118">
        <v>0</v>
      </c>
      <c r="AL145" s="118">
        <v>0</v>
      </c>
      <c r="AM145" s="118">
        <v>0</v>
      </c>
      <c r="AN145" s="118">
        <v>0</v>
      </c>
      <c r="AO145" s="118">
        <v>0</v>
      </c>
      <c r="AP145" s="118">
        <v>0</v>
      </c>
      <c r="AQ145" s="118">
        <v>0</v>
      </c>
      <c r="AR145" s="118">
        <v>0</v>
      </c>
      <c r="AS145" s="118">
        <v>0</v>
      </c>
      <c r="AT145" s="118">
        <v>0</v>
      </c>
      <c r="AU145" s="118">
        <v>0</v>
      </c>
      <c r="AV145" s="118">
        <v>0</v>
      </c>
      <c r="AW145" s="118">
        <v>0</v>
      </c>
      <c r="AX145" s="118">
        <v>0</v>
      </c>
      <c r="AY145" s="118">
        <v>0</v>
      </c>
      <c r="AZ145" s="118">
        <v>0</v>
      </c>
      <c r="BA145" s="118">
        <v>0</v>
      </c>
      <c r="BB145" s="118">
        <v>0</v>
      </c>
      <c r="BC145" s="118">
        <v>0</v>
      </c>
      <c r="BD145" s="118">
        <v>0</v>
      </c>
      <c r="BE145" s="118">
        <v>0</v>
      </c>
      <c r="BF145" s="118">
        <v>0</v>
      </c>
      <c r="BG145" s="118">
        <v>0</v>
      </c>
      <c r="BH145" s="118">
        <v>0</v>
      </c>
      <c r="BI145" s="118">
        <v>0</v>
      </c>
      <c r="BJ145" s="118">
        <v>0</v>
      </c>
      <c r="BK145" s="118">
        <v>0</v>
      </c>
      <c r="BL145" s="118">
        <v>0</v>
      </c>
      <c r="BM145" s="118">
        <v>0</v>
      </c>
      <c r="BN145" s="118">
        <v>0</v>
      </c>
      <c r="BO145" s="118">
        <v>0</v>
      </c>
      <c r="BP145" s="118">
        <v>0</v>
      </c>
      <c r="BQ145" s="118">
        <v>0</v>
      </c>
      <c r="BR145" s="118">
        <v>0</v>
      </c>
      <c r="BS145" s="118">
        <v>0</v>
      </c>
      <c r="BT145" s="118">
        <v>0</v>
      </c>
      <c r="BU145" s="196">
        <v>0</v>
      </c>
      <c r="BV145" s="191">
        <v>0</v>
      </c>
      <c r="BW145" s="118">
        <v>0</v>
      </c>
      <c r="BX145" s="118">
        <v>0</v>
      </c>
      <c r="BY145" s="118">
        <v>0</v>
      </c>
      <c r="BZ145" s="118">
        <v>0</v>
      </c>
      <c r="CA145" s="118">
        <v>0</v>
      </c>
      <c r="CB145" s="118">
        <v>0</v>
      </c>
      <c r="CC145" s="118">
        <v>0</v>
      </c>
      <c r="CD145" s="118">
        <v>0</v>
      </c>
      <c r="CE145" s="118">
        <v>0</v>
      </c>
      <c r="CF145" s="118">
        <v>0</v>
      </c>
      <c r="CG145" s="118">
        <v>0</v>
      </c>
      <c r="CH145" s="118">
        <v>0</v>
      </c>
      <c r="CI145" s="118">
        <v>0</v>
      </c>
      <c r="CJ145" s="118">
        <v>0</v>
      </c>
      <c r="CK145" s="118">
        <v>214.6</v>
      </c>
      <c r="CL145" s="118">
        <v>0</v>
      </c>
      <c r="CM145" s="118">
        <v>0</v>
      </c>
      <c r="CN145" s="118">
        <v>0</v>
      </c>
      <c r="CO145" s="118">
        <v>0</v>
      </c>
      <c r="CP145" s="178">
        <v>0</v>
      </c>
    </row>
    <row r="146" spans="1:94" ht="12.75">
      <c r="A146" s="15">
        <f t="shared" si="3"/>
        <v>133</v>
      </c>
      <c r="B146" s="24" t="s">
        <v>266</v>
      </c>
      <c r="C146" s="135">
        <v>11426</v>
      </c>
      <c r="D146" s="25" t="s">
        <v>41</v>
      </c>
      <c r="E146" s="116">
        <f>MAX(O146:AX146)</f>
        <v>0</v>
      </c>
      <c r="F146" s="18" t="e">
        <f>VLOOKUP(E146,TabelaD!$A$3:$B$256,2,TRUE)</f>
        <v>#N/A</v>
      </c>
      <c r="G146" s="115">
        <f>LARGE(O146:CP146,1)</f>
        <v>205.9</v>
      </c>
      <c r="H146" s="115">
        <f>LARGE(O146:CP146,2)</f>
        <v>0</v>
      </c>
      <c r="I146" s="115">
        <f>LARGE(O146:CP146,3)</f>
        <v>0</v>
      </c>
      <c r="J146" s="115">
        <f>LARGE(O146:CP146,4)</f>
        <v>0</v>
      </c>
      <c r="K146" s="115">
        <f>LARGE(O146:CP146,5)</f>
        <v>0</v>
      </c>
      <c r="L146" s="123">
        <f>SUM(G146:K146)</f>
        <v>205.9</v>
      </c>
      <c r="M146" s="115">
        <f>L146/5</f>
        <v>41.18</v>
      </c>
      <c r="N146" s="22"/>
      <c r="O146" s="118">
        <v>0</v>
      </c>
      <c r="P146" s="118">
        <v>0</v>
      </c>
      <c r="Q146" s="118">
        <v>0</v>
      </c>
      <c r="R146" s="118">
        <v>0</v>
      </c>
      <c r="S146" s="118">
        <v>0</v>
      </c>
      <c r="T146" s="118">
        <v>0</v>
      </c>
      <c r="U146" s="118">
        <v>0</v>
      </c>
      <c r="V146" s="118">
        <v>0</v>
      </c>
      <c r="W146" s="118">
        <v>0</v>
      </c>
      <c r="X146" s="118">
        <v>0</v>
      </c>
      <c r="Y146" s="118">
        <v>0</v>
      </c>
      <c r="Z146" s="118">
        <v>0</v>
      </c>
      <c r="AA146" s="118">
        <v>0</v>
      </c>
      <c r="AB146" s="118">
        <v>0</v>
      </c>
      <c r="AC146" s="118">
        <v>0</v>
      </c>
      <c r="AD146" s="118">
        <v>0</v>
      </c>
      <c r="AE146" s="118">
        <v>0</v>
      </c>
      <c r="AF146" s="118">
        <v>0</v>
      </c>
      <c r="AG146" s="118">
        <v>0</v>
      </c>
      <c r="AH146" s="118">
        <v>0</v>
      </c>
      <c r="AI146" s="118">
        <v>0</v>
      </c>
      <c r="AJ146" s="118">
        <v>0</v>
      </c>
      <c r="AK146" s="118">
        <v>0</v>
      </c>
      <c r="AL146" s="118">
        <v>0</v>
      </c>
      <c r="AM146" s="118">
        <v>0</v>
      </c>
      <c r="AN146" s="118">
        <v>0</v>
      </c>
      <c r="AO146" s="118">
        <v>0</v>
      </c>
      <c r="AP146" s="118">
        <v>0</v>
      </c>
      <c r="AQ146" s="118">
        <v>0</v>
      </c>
      <c r="AR146" s="118">
        <v>0</v>
      </c>
      <c r="AS146" s="118">
        <v>0</v>
      </c>
      <c r="AT146" s="118">
        <v>0</v>
      </c>
      <c r="AU146" s="118">
        <v>0</v>
      </c>
      <c r="AV146" s="118">
        <v>0</v>
      </c>
      <c r="AW146" s="118">
        <v>0</v>
      </c>
      <c r="AX146" s="118">
        <v>0</v>
      </c>
      <c r="AY146" s="118">
        <v>0</v>
      </c>
      <c r="AZ146" s="118">
        <v>0</v>
      </c>
      <c r="BA146" s="118">
        <v>0</v>
      </c>
      <c r="BB146" s="118">
        <v>0</v>
      </c>
      <c r="BC146" s="118">
        <v>0</v>
      </c>
      <c r="BD146" s="118">
        <v>0</v>
      </c>
      <c r="BE146" s="118">
        <v>0</v>
      </c>
      <c r="BF146" s="118">
        <v>0</v>
      </c>
      <c r="BG146" s="118">
        <v>0</v>
      </c>
      <c r="BH146" s="118">
        <v>0</v>
      </c>
      <c r="BI146" s="118">
        <v>0</v>
      </c>
      <c r="BJ146" s="118">
        <v>0</v>
      </c>
      <c r="BK146" s="118">
        <v>0</v>
      </c>
      <c r="BL146" s="118">
        <v>0</v>
      </c>
      <c r="BM146" s="118">
        <v>0</v>
      </c>
      <c r="BN146" s="118">
        <v>0</v>
      </c>
      <c r="BO146" s="118">
        <v>0</v>
      </c>
      <c r="BP146" s="118">
        <v>0</v>
      </c>
      <c r="BQ146" s="118">
        <v>0</v>
      </c>
      <c r="BR146" s="118">
        <v>0</v>
      </c>
      <c r="BS146" s="118">
        <v>0</v>
      </c>
      <c r="BT146" s="118">
        <v>0</v>
      </c>
      <c r="BU146" s="196">
        <v>0</v>
      </c>
      <c r="BV146" s="191">
        <v>0</v>
      </c>
      <c r="BW146" s="118">
        <v>0</v>
      </c>
      <c r="BX146" s="118">
        <v>0</v>
      </c>
      <c r="BY146" s="118">
        <v>0</v>
      </c>
      <c r="BZ146" s="118">
        <v>0</v>
      </c>
      <c r="CA146" s="118">
        <v>0</v>
      </c>
      <c r="CB146" s="118">
        <v>0</v>
      </c>
      <c r="CC146" s="118">
        <v>0</v>
      </c>
      <c r="CD146" s="118">
        <v>0</v>
      </c>
      <c r="CE146" s="118">
        <v>0</v>
      </c>
      <c r="CF146" s="118">
        <v>0</v>
      </c>
      <c r="CG146" s="118">
        <v>0</v>
      </c>
      <c r="CH146" s="118">
        <v>0</v>
      </c>
      <c r="CI146" s="118">
        <v>0</v>
      </c>
      <c r="CJ146" s="118">
        <v>0</v>
      </c>
      <c r="CK146" s="118">
        <v>0</v>
      </c>
      <c r="CL146" s="118">
        <v>0</v>
      </c>
      <c r="CM146" s="118">
        <v>0</v>
      </c>
      <c r="CN146" s="118">
        <v>0</v>
      </c>
      <c r="CO146" s="118">
        <v>205.9</v>
      </c>
      <c r="CP146" s="178">
        <v>0</v>
      </c>
    </row>
    <row r="147" spans="1:94" ht="12.75">
      <c r="A147" s="15">
        <f t="shared" si="3"/>
        <v>134</v>
      </c>
      <c r="B147" s="151" t="s">
        <v>284</v>
      </c>
      <c r="C147" s="152">
        <v>15794</v>
      </c>
      <c r="D147" s="153" t="s">
        <v>41</v>
      </c>
      <c r="E147" s="116">
        <f>MAX(O147:AX147)</f>
        <v>176.8</v>
      </c>
      <c r="F147" s="18" t="e">
        <f>VLOOKUP(E147,TabelaD!$A$3:$B$256,2,TRUE)</f>
        <v>#N/A</v>
      </c>
      <c r="G147" s="115">
        <f>LARGE(O147:CP147,1)</f>
        <v>176.8</v>
      </c>
      <c r="H147" s="115">
        <f>LARGE(O147:CP147,2)</f>
        <v>0</v>
      </c>
      <c r="I147" s="115">
        <f>LARGE(O147:CP147,3)</f>
        <v>0</v>
      </c>
      <c r="J147" s="115">
        <f>LARGE(O147:CP147,4)</f>
        <v>0</v>
      </c>
      <c r="K147" s="115">
        <f>LARGE(O147:CP147,5)</f>
        <v>0</v>
      </c>
      <c r="L147" s="123">
        <f>SUM(G147:K147)</f>
        <v>176.8</v>
      </c>
      <c r="M147" s="115">
        <f>L147/5</f>
        <v>35.36</v>
      </c>
      <c r="N147" s="22"/>
      <c r="O147" s="118">
        <v>0</v>
      </c>
      <c r="P147" s="118">
        <v>0</v>
      </c>
      <c r="Q147" s="118">
        <v>0</v>
      </c>
      <c r="R147" s="118">
        <v>0</v>
      </c>
      <c r="S147" s="118">
        <v>0</v>
      </c>
      <c r="T147" s="118">
        <v>0</v>
      </c>
      <c r="U147" s="118">
        <v>0</v>
      </c>
      <c r="V147" s="118">
        <v>0</v>
      </c>
      <c r="W147" s="118">
        <v>0</v>
      </c>
      <c r="X147" s="118">
        <v>0</v>
      </c>
      <c r="Y147" s="118">
        <v>0</v>
      </c>
      <c r="Z147" s="118">
        <v>0</v>
      </c>
      <c r="AA147" s="118">
        <v>0</v>
      </c>
      <c r="AB147" s="118">
        <v>0</v>
      </c>
      <c r="AC147" s="118">
        <v>0</v>
      </c>
      <c r="AD147" s="118">
        <v>0</v>
      </c>
      <c r="AE147" s="118">
        <v>0</v>
      </c>
      <c r="AF147" s="118">
        <v>176.8</v>
      </c>
      <c r="AG147" s="118">
        <v>0</v>
      </c>
      <c r="AH147" s="118">
        <v>0</v>
      </c>
      <c r="AI147" s="118">
        <v>0</v>
      </c>
      <c r="AJ147" s="118">
        <v>0</v>
      </c>
      <c r="AK147" s="118">
        <v>0</v>
      </c>
      <c r="AL147" s="118">
        <v>0</v>
      </c>
      <c r="AM147" s="118">
        <v>0</v>
      </c>
      <c r="AN147" s="118">
        <v>0</v>
      </c>
      <c r="AO147" s="118">
        <v>0</v>
      </c>
      <c r="AP147" s="118">
        <v>0</v>
      </c>
      <c r="AQ147" s="118">
        <v>0</v>
      </c>
      <c r="AR147" s="118">
        <v>0</v>
      </c>
      <c r="AS147" s="118">
        <v>0</v>
      </c>
      <c r="AT147" s="118">
        <v>0</v>
      </c>
      <c r="AU147" s="118">
        <v>0</v>
      </c>
      <c r="AV147" s="118">
        <v>0</v>
      </c>
      <c r="AW147" s="118">
        <v>0</v>
      </c>
      <c r="AX147" s="118">
        <v>0</v>
      </c>
      <c r="AY147" s="118">
        <v>0</v>
      </c>
      <c r="AZ147" s="118">
        <v>0</v>
      </c>
      <c r="BA147" s="118">
        <v>0</v>
      </c>
      <c r="BB147" s="118">
        <v>0</v>
      </c>
      <c r="BC147" s="118">
        <v>0</v>
      </c>
      <c r="BD147" s="118">
        <v>0</v>
      </c>
      <c r="BE147" s="118">
        <v>0</v>
      </c>
      <c r="BF147" s="118">
        <v>0</v>
      </c>
      <c r="BG147" s="118">
        <v>0</v>
      </c>
      <c r="BH147" s="118">
        <v>0</v>
      </c>
      <c r="BI147" s="118">
        <v>0</v>
      </c>
      <c r="BJ147" s="118">
        <v>0</v>
      </c>
      <c r="BK147" s="118">
        <v>0</v>
      </c>
      <c r="BL147" s="118">
        <v>0</v>
      </c>
      <c r="BM147" s="118">
        <v>0</v>
      </c>
      <c r="BN147" s="118">
        <v>0</v>
      </c>
      <c r="BO147" s="118">
        <v>0</v>
      </c>
      <c r="BP147" s="118">
        <v>0</v>
      </c>
      <c r="BQ147" s="118">
        <v>0</v>
      </c>
      <c r="BR147" s="118">
        <v>0</v>
      </c>
      <c r="BS147" s="118">
        <v>0</v>
      </c>
      <c r="BT147" s="118">
        <v>0</v>
      </c>
      <c r="BU147" s="196">
        <v>0</v>
      </c>
      <c r="BV147" s="191">
        <v>0</v>
      </c>
      <c r="BW147" s="118">
        <v>0</v>
      </c>
      <c r="BX147" s="118">
        <v>0</v>
      </c>
      <c r="BY147" s="118">
        <v>0</v>
      </c>
      <c r="BZ147" s="118">
        <v>0</v>
      </c>
      <c r="CA147" s="118">
        <v>0</v>
      </c>
      <c r="CB147" s="118">
        <v>0</v>
      </c>
      <c r="CC147" s="118">
        <v>0</v>
      </c>
      <c r="CD147" s="118">
        <v>0</v>
      </c>
      <c r="CE147" s="118">
        <v>0</v>
      </c>
      <c r="CF147" s="118">
        <v>0</v>
      </c>
      <c r="CG147" s="118">
        <v>0</v>
      </c>
      <c r="CH147" s="118">
        <v>0</v>
      </c>
      <c r="CI147" s="118">
        <v>0</v>
      </c>
      <c r="CJ147" s="118">
        <v>0</v>
      </c>
      <c r="CK147" s="118">
        <v>0</v>
      </c>
      <c r="CL147" s="118">
        <v>0</v>
      </c>
      <c r="CM147" s="118">
        <v>0</v>
      </c>
      <c r="CN147" s="118">
        <v>0</v>
      </c>
      <c r="CO147" s="118">
        <v>0</v>
      </c>
      <c r="CP147" s="178">
        <v>0</v>
      </c>
    </row>
    <row r="148" spans="1:94" ht="12.75">
      <c r="A148" s="15">
        <f t="shared" si="3"/>
        <v>135</v>
      </c>
      <c r="B148" s="24"/>
      <c r="C148" s="135"/>
      <c r="D148" s="25"/>
      <c r="E148" s="116">
        <f>MAX(O148:AX148)</f>
        <v>0</v>
      </c>
      <c r="F148" s="18" t="e">
        <f>VLOOKUP(E148,TabelaD!$A$3:$B$256,2,TRUE)</f>
        <v>#N/A</v>
      </c>
      <c r="G148" s="115">
        <f>LARGE(O148:CP148,1)</f>
        <v>0</v>
      </c>
      <c r="H148" s="115">
        <f>LARGE(O148:CP148,2)</f>
        <v>0</v>
      </c>
      <c r="I148" s="115">
        <f>LARGE(O148:CP148,3)</f>
        <v>0</v>
      </c>
      <c r="J148" s="115">
        <f>LARGE(O148:CP148,4)</f>
        <v>0</v>
      </c>
      <c r="K148" s="115">
        <f>LARGE(O148:CP148,5)</f>
        <v>0</v>
      </c>
      <c r="L148" s="123">
        <f>SUM(G148:K148)</f>
        <v>0</v>
      </c>
      <c r="M148" s="115">
        <f>L148/5</f>
        <v>0</v>
      </c>
      <c r="N148" s="22"/>
      <c r="O148" s="118">
        <v>0</v>
      </c>
      <c r="P148" s="118">
        <v>0</v>
      </c>
      <c r="Q148" s="118">
        <v>0</v>
      </c>
      <c r="R148" s="118">
        <v>0</v>
      </c>
      <c r="S148" s="118">
        <v>0</v>
      </c>
      <c r="T148" s="118">
        <v>0</v>
      </c>
      <c r="U148" s="118">
        <v>0</v>
      </c>
      <c r="V148" s="118">
        <v>0</v>
      </c>
      <c r="W148" s="118">
        <v>0</v>
      </c>
      <c r="X148" s="118">
        <v>0</v>
      </c>
      <c r="Y148" s="118">
        <v>0</v>
      </c>
      <c r="Z148" s="118">
        <v>0</v>
      </c>
      <c r="AA148" s="118">
        <v>0</v>
      </c>
      <c r="AB148" s="118">
        <v>0</v>
      </c>
      <c r="AC148" s="118">
        <v>0</v>
      </c>
      <c r="AD148" s="118">
        <v>0</v>
      </c>
      <c r="AE148" s="118">
        <v>0</v>
      </c>
      <c r="AF148" s="118">
        <v>0</v>
      </c>
      <c r="AG148" s="118">
        <v>0</v>
      </c>
      <c r="AH148" s="118">
        <v>0</v>
      </c>
      <c r="AI148" s="118">
        <v>0</v>
      </c>
      <c r="AJ148" s="118">
        <v>0</v>
      </c>
      <c r="AK148" s="118">
        <v>0</v>
      </c>
      <c r="AL148" s="118">
        <v>0</v>
      </c>
      <c r="AM148" s="118">
        <v>0</v>
      </c>
      <c r="AN148" s="118">
        <v>0</v>
      </c>
      <c r="AO148" s="118">
        <v>0</v>
      </c>
      <c r="AP148" s="118">
        <v>0</v>
      </c>
      <c r="AQ148" s="118">
        <v>0</v>
      </c>
      <c r="AR148" s="118">
        <v>0</v>
      </c>
      <c r="AS148" s="118">
        <v>0</v>
      </c>
      <c r="AT148" s="118">
        <v>0</v>
      </c>
      <c r="AU148" s="118">
        <v>0</v>
      </c>
      <c r="AV148" s="118">
        <v>0</v>
      </c>
      <c r="AW148" s="118">
        <v>0</v>
      </c>
      <c r="AX148" s="118">
        <v>0</v>
      </c>
      <c r="AY148" s="118">
        <v>0</v>
      </c>
      <c r="AZ148" s="118">
        <v>0</v>
      </c>
      <c r="BA148" s="118">
        <v>0</v>
      </c>
      <c r="BB148" s="118">
        <v>0</v>
      </c>
      <c r="BC148" s="118">
        <v>0</v>
      </c>
      <c r="BD148" s="118">
        <v>0</v>
      </c>
      <c r="BE148" s="118">
        <v>0</v>
      </c>
      <c r="BF148" s="118">
        <v>0</v>
      </c>
      <c r="BG148" s="118">
        <v>0</v>
      </c>
      <c r="BH148" s="118">
        <v>0</v>
      </c>
      <c r="BI148" s="118">
        <v>0</v>
      </c>
      <c r="BJ148" s="118">
        <v>0</v>
      </c>
      <c r="BK148" s="118">
        <v>0</v>
      </c>
      <c r="BL148" s="118">
        <v>0</v>
      </c>
      <c r="BM148" s="118">
        <v>0</v>
      </c>
      <c r="BN148" s="118">
        <v>0</v>
      </c>
      <c r="BO148" s="118">
        <v>0</v>
      </c>
      <c r="BP148" s="118">
        <v>0</v>
      </c>
      <c r="BQ148" s="118">
        <v>0</v>
      </c>
      <c r="BR148" s="118">
        <v>0</v>
      </c>
      <c r="BS148" s="118">
        <v>0</v>
      </c>
      <c r="BT148" s="118">
        <v>0</v>
      </c>
      <c r="BU148" s="196">
        <v>0</v>
      </c>
      <c r="BV148" s="191">
        <v>0</v>
      </c>
      <c r="BW148" s="118">
        <v>0</v>
      </c>
      <c r="BX148" s="118">
        <v>0</v>
      </c>
      <c r="BY148" s="118">
        <v>0</v>
      </c>
      <c r="BZ148" s="118">
        <v>0</v>
      </c>
      <c r="CA148" s="118">
        <v>0</v>
      </c>
      <c r="CB148" s="118">
        <v>0</v>
      </c>
      <c r="CC148" s="118">
        <v>0</v>
      </c>
      <c r="CD148" s="118">
        <v>0</v>
      </c>
      <c r="CE148" s="118">
        <v>0</v>
      </c>
      <c r="CF148" s="118">
        <v>0</v>
      </c>
      <c r="CG148" s="118">
        <v>0</v>
      </c>
      <c r="CH148" s="118">
        <v>0</v>
      </c>
      <c r="CI148" s="118">
        <v>0</v>
      </c>
      <c r="CJ148" s="118">
        <v>0</v>
      </c>
      <c r="CK148" s="118">
        <v>0</v>
      </c>
      <c r="CL148" s="118">
        <v>0</v>
      </c>
      <c r="CM148" s="118">
        <v>0</v>
      </c>
      <c r="CN148" s="118">
        <v>0</v>
      </c>
      <c r="CO148" s="118">
        <v>0</v>
      </c>
      <c r="CP148" s="178">
        <v>0</v>
      </c>
    </row>
    <row r="149" spans="1:94" ht="12.75">
      <c r="A149" s="15">
        <f t="shared" si="3"/>
        <v>136</v>
      </c>
      <c r="B149" s="24"/>
      <c r="C149" s="135"/>
      <c r="D149" s="25"/>
      <c r="E149" s="116">
        <f>MAX(O149:AX149)</f>
        <v>0</v>
      </c>
      <c r="F149" s="18" t="e">
        <f>VLOOKUP(E149,TabelaD!$A$3:$B$256,2,TRUE)</f>
        <v>#N/A</v>
      </c>
      <c r="G149" s="115">
        <f>LARGE(O149:CP149,1)</f>
        <v>0</v>
      </c>
      <c r="H149" s="115">
        <f>LARGE(O149:CP149,2)</f>
        <v>0</v>
      </c>
      <c r="I149" s="115">
        <f>LARGE(O149:CP149,3)</f>
        <v>0</v>
      </c>
      <c r="J149" s="115">
        <f>LARGE(O149:CP149,4)</f>
        <v>0</v>
      </c>
      <c r="K149" s="115">
        <f>LARGE(O149:CP149,5)</f>
        <v>0</v>
      </c>
      <c r="L149" s="123">
        <f>SUM(G149:K149)</f>
        <v>0</v>
      </c>
      <c r="M149" s="115">
        <f>L149/5</f>
        <v>0</v>
      </c>
      <c r="N149" s="22"/>
      <c r="O149" s="118">
        <v>0</v>
      </c>
      <c r="P149" s="118">
        <v>0</v>
      </c>
      <c r="Q149" s="118">
        <v>0</v>
      </c>
      <c r="R149" s="118">
        <v>0</v>
      </c>
      <c r="S149" s="118">
        <v>0</v>
      </c>
      <c r="T149" s="118">
        <v>0</v>
      </c>
      <c r="U149" s="118">
        <v>0</v>
      </c>
      <c r="V149" s="118">
        <v>0</v>
      </c>
      <c r="W149" s="118">
        <v>0</v>
      </c>
      <c r="X149" s="118">
        <v>0</v>
      </c>
      <c r="Y149" s="118">
        <v>0</v>
      </c>
      <c r="Z149" s="118">
        <v>0</v>
      </c>
      <c r="AA149" s="118">
        <v>0</v>
      </c>
      <c r="AB149" s="118">
        <v>0</v>
      </c>
      <c r="AC149" s="118">
        <v>0</v>
      </c>
      <c r="AD149" s="118">
        <v>0</v>
      </c>
      <c r="AE149" s="118">
        <v>0</v>
      </c>
      <c r="AF149" s="118">
        <v>0</v>
      </c>
      <c r="AG149" s="118">
        <v>0</v>
      </c>
      <c r="AH149" s="118">
        <v>0</v>
      </c>
      <c r="AI149" s="118">
        <v>0</v>
      </c>
      <c r="AJ149" s="118">
        <v>0</v>
      </c>
      <c r="AK149" s="118">
        <v>0</v>
      </c>
      <c r="AL149" s="118">
        <v>0</v>
      </c>
      <c r="AM149" s="118">
        <v>0</v>
      </c>
      <c r="AN149" s="118">
        <v>0</v>
      </c>
      <c r="AO149" s="118">
        <v>0</v>
      </c>
      <c r="AP149" s="118">
        <v>0</v>
      </c>
      <c r="AQ149" s="118">
        <v>0</v>
      </c>
      <c r="AR149" s="118">
        <v>0</v>
      </c>
      <c r="AS149" s="118">
        <v>0</v>
      </c>
      <c r="AT149" s="118">
        <v>0</v>
      </c>
      <c r="AU149" s="118">
        <v>0</v>
      </c>
      <c r="AV149" s="118">
        <v>0</v>
      </c>
      <c r="AW149" s="118">
        <v>0</v>
      </c>
      <c r="AX149" s="118">
        <v>0</v>
      </c>
      <c r="AY149" s="118">
        <v>0</v>
      </c>
      <c r="AZ149" s="118">
        <v>0</v>
      </c>
      <c r="BA149" s="118">
        <v>0</v>
      </c>
      <c r="BB149" s="118">
        <v>0</v>
      </c>
      <c r="BC149" s="118">
        <v>0</v>
      </c>
      <c r="BD149" s="118">
        <v>0</v>
      </c>
      <c r="BE149" s="118">
        <v>0</v>
      </c>
      <c r="BF149" s="118">
        <v>0</v>
      </c>
      <c r="BG149" s="118">
        <v>0</v>
      </c>
      <c r="BH149" s="118">
        <v>0</v>
      </c>
      <c r="BI149" s="118">
        <v>0</v>
      </c>
      <c r="BJ149" s="118">
        <v>0</v>
      </c>
      <c r="BK149" s="118">
        <v>0</v>
      </c>
      <c r="BL149" s="118">
        <v>0</v>
      </c>
      <c r="BM149" s="118">
        <v>0</v>
      </c>
      <c r="BN149" s="118">
        <v>0</v>
      </c>
      <c r="BO149" s="118">
        <v>0</v>
      </c>
      <c r="BP149" s="118">
        <v>0</v>
      </c>
      <c r="BQ149" s="118">
        <v>0</v>
      </c>
      <c r="BR149" s="118">
        <v>0</v>
      </c>
      <c r="BS149" s="118">
        <v>0</v>
      </c>
      <c r="BT149" s="118">
        <v>0</v>
      </c>
      <c r="BU149" s="196">
        <v>0</v>
      </c>
      <c r="BV149" s="191">
        <v>0</v>
      </c>
      <c r="BW149" s="118">
        <v>0</v>
      </c>
      <c r="BX149" s="118">
        <v>0</v>
      </c>
      <c r="BY149" s="118">
        <v>0</v>
      </c>
      <c r="BZ149" s="118">
        <v>0</v>
      </c>
      <c r="CA149" s="118">
        <v>0</v>
      </c>
      <c r="CB149" s="118">
        <v>0</v>
      </c>
      <c r="CC149" s="118">
        <v>0</v>
      </c>
      <c r="CD149" s="118">
        <v>0</v>
      </c>
      <c r="CE149" s="118">
        <v>0</v>
      </c>
      <c r="CF149" s="118">
        <v>0</v>
      </c>
      <c r="CG149" s="118">
        <v>0</v>
      </c>
      <c r="CH149" s="118">
        <v>0</v>
      </c>
      <c r="CI149" s="118">
        <v>0</v>
      </c>
      <c r="CJ149" s="118">
        <v>0</v>
      </c>
      <c r="CK149" s="118">
        <v>0</v>
      </c>
      <c r="CL149" s="118">
        <v>0</v>
      </c>
      <c r="CM149" s="118">
        <v>0</v>
      </c>
      <c r="CN149" s="118">
        <v>0</v>
      </c>
      <c r="CO149" s="118">
        <v>0</v>
      </c>
      <c r="CP149" s="178">
        <v>0</v>
      </c>
    </row>
    <row r="150" spans="1:94" ht="12.75">
      <c r="A150" s="15">
        <f t="shared" si="3"/>
        <v>137</v>
      </c>
      <c r="B150" s="24"/>
      <c r="C150" s="135"/>
      <c r="D150" s="25"/>
      <c r="E150" s="116">
        <f>MAX(O150:AX150)</f>
        <v>0</v>
      </c>
      <c r="F150" s="18" t="e">
        <f>VLOOKUP(E150,TabelaD!$A$3:$B$256,2,TRUE)</f>
        <v>#N/A</v>
      </c>
      <c r="G150" s="115">
        <f>LARGE(O150:CP150,1)</f>
        <v>0</v>
      </c>
      <c r="H150" s="115">
        <f>LARGE(O150:CP150,2)</f>
        <v>0</v>
      </c>
      <c r="I150" s="115">
        <f>LARGE(O150:CP150,3)</f>
        <v>0</v>
      </c>
      <c r="J150" s="115">
        <f>LARGE(O150:CP150,4)</f>
        <v>0</v>
      </c>
      <c r="K150" s="115">
        <f>LARGE(O150:CP150,5)</f>
        <v>0</v>
      </c>
      <c r="L150" s="123">
        <f>SUM(G150:K150)</f>
        <v>0</v>
      </c>
      <c r="M150" s="115">
        <f>L150/5</f>
        <v>0</v>
      </c>
      <c r="N150" s="22"/>
      <c r="O150" s="118">
        <v>0</v>
      </c>
      <c r="P150" s="118">
        <v>0</v>
      </c>
      <c r="Q150" s="118">
        <v>0</v>
      </c>
      <c r="R150" s="118">
        <v>0</v>
      </c>
      <c r="S150" s="118">
        <v>0</v>
      </c>
      <c r="T150" s="118">
        <v>0</v>
      </c>
      <c r="U150" s="118">
        <v>0</v>
      </c>
      <c r="V150" s="118">
        <v>0</v>
      </c>
      <c r="W150" s="118">
        <v>0</v>
      </c>
      <c r="X150" s="118">
        <v>0</v>
      </c>
      <c r="Y150" s="118">
        <v>0</v>
      </c>
      <c r="Z150" s="118">
        <v>0</v>
      </c>
      <c r="AA150" s="118">
        <v>0</v>
      </c>
      <c r="AB150" s="118">
        <v>0</v>
      </c>
      <c r="AC150" s="118">
        <v>0</v>
      </c>
      <c r="AD150" s="118">
        <v>0</v>
      </c>
      <c r="AE150" s="118">
        <v>0</v>
      </c>
      <c r="AF150" s="118">
        <v>0</v>
      </c>
      <c r="AG150" s="118">
        <v>0</v>
      </c>
      <c r="AH150" s="118">
        <v>0</v>
      </c>
      <c r="AI150" s="118">
        <v>0</v>
      </c>
      <c r="AJ150" s="118">
        <v>0</v>
      </c>
      <c r="AK150" s="118">
        <v>0</v>
      </c>
      <c r="AL150" s="118">
        <v>0</v>
      </c>
      <c r="AM150" s="118">
        <v>0</v>
      </c>
      <c r="AN150" s="118">
        <v>0</v>
      </c>
      <c r="AO150" s="118">
        <v>0</v>
      </c>
      <c r="AP150" s="118">
        <v>0</v>
      </c>
      <c r="AQ150" s="118">
        <v>0</v>
      </c>
      <c r="AR150" s="118">
        <v>0</v>
      </c>
      <c r="AS150" s="118">
        <v>0</v>
      </c>
      <c r="AT150" s="118">
        <v>0</v>
      </c>
      <c r="AU150" s="118">
        <v>0</v>
      </c>
      <c r="AV150" s="118">
        <v>0</v>
      </c>
      <c r="AW150" s="118">
        <v>0</v>
      </c>
      <c r="AX150" s="118">
        <v>0</v>
      </c>
      <c r="AY150" s="118">
        <v>0</v>
      </c>
      <c r="AZ150" s="118">
        <v>0</v>
      </c>
      <c r="BA150" s="118">
        <v>0</v>
      </c>
      <c r="BB150" s="118">
        <v>0</v>
      </c>
      <c r="BC150" s="118">
        <v>0</v>
      </c>
      <c r="BD150" s="118">
        <v>0</v>
      </c>
      <c r="BE150" s="118">
        <v>0</v>
      </c>
      <c r="BF150" s="118">
        <v>0</v>
      </c>
      <c r="BG150" s="118">
        <v>0</v>
      </c>
      <c r="BH150" s="118">
        <v>0</v>
      </c>
      <c r="BI150" s="118">
        <v>0</v>
      </c>
      <c r="BJ150" s="118">
        <v>0</v>
      </c>
      <c r="BK150" s="118">
        <v>0</v>
      </c>
      <c r="BL150" s="118">
        <v>0</v>
      </c>
      <c r="BM150" s="118">
        <v>0</v>
      </c>
      <c r="BN150" s="118">
        <v>0</v>
      </c>
      <c r="BO150" s="118">
        <v>0</v>
      </c>
      <c r="BP150" s="118">
        <v>0</v>
      </c>
      <c r="BQ150" s="118">
        <v>0</v>
      </c>
      <c r="BR150" s="118">
        <v>0</v>
      </c>
      <c r="BS150" s="118">
        <v>0</v>
      </c>
      <c r="BT150" s="118">
        <v>0</v>
      </c>
      <c r="BU150" s="196">
        <v>0</v>
      </c>
      <c r="BV150" s="191">
        <v>0</v>
      </c>
      <c r="BW150" s="118">
        <v>0</v>
      </c>
      <c r="BX150" s="118">
        <v>0</v>
      </c>
      <c r="BY150" s="118">
        <v>0</v>
      </c>
      <c r="BZ150" s="118">
        <v>0</v>
      </c>
      <c r="CA150" s="118">
        <v>0</v>
      </c>
      <c r="CB150" s="118">
        <v>0</v>
      </c>
      <c r="CC150" s="118">
        <v>0</v>
      </c>
      <c r="CD150" s="118">
        <v>0</v>
      </c>
      <c r="CE150" s="118">
        <v>0</v>
      </c>
      <c r="CF150" s="118">
        <v>0</v>
      </c>
      <c r="CG150" s="118">
        <v>0</v>
      </c>
      <c r="CH150" s="118">
        <v>0</v>
      </c>
      <c r="CI150" s="118">
        <v>0</v>
      </c>
      <c r="CJ150" s="118">
        <v>0</v>
      </c>
      <c r="CK150" s="118">
        <v>0</v>
      </c>
      <c r="CL150" s="118">
        <v>0</v>
      </c>
      <c r="CM150" s="118">
        <v>0</v>
      </c>
      <c r="CN150" s="118">
        <v>0</v>
      </c>
      <c r="CO150" s="118">
        <v>0</v>
      </c>
      <c r="CP150" s="178">
        <v>0</v>
      </c>
    </row>
    <row r="151" spans="1:94" ht="12.75">
      <c r="A151" s="15">
        <f t="shared" si="3"/>
        <v>138</v>
      </c>
      <c r="B151" s="24"/>
      <c r="C151" s="135"/>
      <c r="D151" s="25"/>
      <c r="E151" s="116">
        <f>MAX(O151:AX151)</f>
        <v>0</v>
      </c>
      <c r="F151" s="18" t="e">
        <f>VLOOKUP(E151,TabelaD!$A$3:$B$256,2,TRUE)</f>
        <v>#N/A</v>
      </c>
      <c r="G151" s="115">
        <f>LARGE(O151:CP151,1)</f>
        <v>0</v>
      </c>
      <c r="H151" s="115">
        <f>LARGE(O151:CP151,2)</f>
        <v>0</v>
      </c>
      <c r="I151" s="115">
        <f>LARGE(O151:CP151,3)</f>
        <v>0</v>
      </c>
      <c r="J151" s="115">
        <f>LARGE(O151:CP151,4)</f>
        <v>0</v>
      </c>
      <c r="K151" s="115">
        <f>LARGE(O151:CP151,5)</f>
        <v>0</v>
      </c>
      <c r="L151" s="123">
        <f>SUM(G151:K151)</f>
        <v>0</v>
      </c>
      <c r="M151" s="115">
        <f>L151/5</f>
        <v>0</v>
      </c>
      <c r="N151" s="22"/>
      <c r="O151" s="118">
        <v>0</v>
      </c>
      <c r="P151" s="118">
        <v>0</v>
      </c>
      <c r="Q151" s="118">
        <v>0</v>
      </c>
      <c r="R151" s="118">
        <v>0</v>
      </c>
      <c r="S151" s="118">
        <v>0</v>
      </c>
      <c r="T151" s="118">
        <v>0</v>
      </c>
      <c r="U151" s="118">
        <v>0</v>
      </c>
      <c r="V151" s="118">
        <v>0</v>
      </c>
      <c r="W151" s="118">
        <v>0</v>
      </c>
      <c r="X151" s="118">
        <v>0</v>
      </c>
      <c r="Y151" s="118">
        <v>0</v>
      </c>
      <c r="Z151" s="118">
        <v>0</v>
      </c>
      <c r="AA151" s="118">
        <v>0</v>
      </c>
      <c r="AB151" s="118">
        <v>0</v>
      </c>
      <c r="AC151" s="118">
        <v>0</v>
      </c>
      <c r="AD151" s="118">
        <v>0</v>
      </c>
      <c r="AE151" s="118">
        <v>0</v>
      </c>
      <c r="AF151" s="118">
        <v>0</v>
      </c>
      <c r="AG151" s="118">
        <v>0</v>
      </c>
      <c r="AH151" s="118">
        <v>0</v>
      </c>
      <c r="AI151" s="118">
        <v>0</v>
      </c>
      <c r="AJ151" s="118">
        <v>0</v>
      </c>
      <c r="AK151" s="118">
        <v>0</v>
      </c>
      <c r="AL151" s="118">
        <v>0</v>
      </c>
      <c r="AM151" s="118">
        <v>0</v>
      </c>
      <c r="AN151" s="118">
        <v>0</v>
      </c>
      <c r="AO151" s="118">
        <v>0</v>
      </c>
      <c r="AP151" s="118">
        <v>0</v>
      </c>
      <c r="AQ151" s="118">
        <v>0</v>
      </c>
      <c r="AR151" s="118">
        <v>0</v>
      </c>
      <c r="AS151" s="118">
        <v>0</v>
      </c>
      <c r="AT151" s="118">
        <v>0</v>
      </c>
      <c r="AU151" s="118">
        <v>0</v>
      </c>
      <c r="AV151" s="118">
        <v>0</v>
      </c>
      <c r="AW151" s="118">
        <v>0</v>
      </c>
      <c r="AX151" s="118">
        <v>0</v>
      </c>
      <c r="AY151" s="118">
        <v>0</v>
      </c>
      <c r="AZ151" s="118">
        <v>0</v>
      </c>
      <c r="BA151" s="118">
        <v>0</v>
      </c>
      <c r="BB151" s="118">
        <v>0</v>
      </c>
      <c r="BC151" s="118">
        <v>0</v>
      </c>
      <c r="BD151" s="118">
        <v>0</v>
      </c>
      <c r="BE151" s="118">
        <v>0</v>
      </c>
      <c r="BF151" s="118">
        <v>0</v>
      </c>
      <c r="BG151" s="118">
        <v>0</v>
      </c>
      <c r="BH151" s="118">
        <v>0</v>
      </c>
      <c r="BI151" s="118">
        <v>0</v>
      </c>
      <c r="BJ151" s="118">
        <v>0</v>
      </c>
      <c r="BK151" s="118">
        <v>0</v>
      </c>
      <c r="BL151" s="118">
        <v>0</v>
      </c>
      <c r="BM151" s="118">
        <v>0</v>
      </c>
      <c r="BN151" s="118">
        <v>0</v>
      </c>
      <c r="BO151" s="118">
        <v>0</v>
      </c>
      <c r="BP151" s="118">
        <v>0</v>
      </c>
      <c r="BQ151" s="118">
        <v>0</v>
      </c>
      <c r="BR151" s="118">
        <v>0</v>
      </c>
      <c r="BS151" s="118">
        <v>0</v>
      </c>
      <c r="BT151" s="118">
        <v>0</v>
      </c>
      <c r="BU151" s="196">
        <v>0</v>
      </c>
      <c r="BV151" s="191">
        <v>0</v>
      </c>
      <c r="BW151" s="118">
        <v>0</v>
      </c>
      <c r="BX151" s="118">
        <v>0</v>
      </c>
      <c r="BY151" s="118">
        <v>0</v>
      </c>
      <c r="BZ151" s="118">
        <v>0</v>
      </c>
      <c r="CA151" s="118">
        <v>0</v>
      </c>
      <c r="CB151" s="118">
        <v>0</v>
      </c>
      <c r="CC151" s="118">
        <v>0</v>
      </c>
      <c r="CD151" s="118">
        <v>0</v>
      </c>
      <c r="CE151" s="118">
        <v>0</v>
      </c>
      <c r="CF151" s="118">
        <v>0</v>
      </c>
      <c r="CG151" s="118">
        <v>0</v>
      </c>
      <c r="CH151" s="118">
        <v>0</v>
      </c>
      <c r="CI151" s="118">
        <v>0</v>
      </c>
      <c r="CJ151" s="118">
        <v>0</v>
      </c>
      <c r="CK151" s="118">
        <v>0</v>
      </c>
      <c r="CL151" s="118">
        <v>0</v>
      </c>
      <c r="CM151" s="118">
        <v>0</v>
      </c>
      <c r="CN151" s="118">
        <v>0</v>
      </c>
      <c r="CO151" s="118">
        <v>0</v>
      </c>
      <c r="CP151" s="178">
        <v>0</v>
      </c>
    </row>
    <row r="152" spans="1:94" ht="12.75">
      <c r="A152" s="15">
        <f t="shared" si="3"/>
        <v>139</v>
      </c>
      <c r="B152" s="24"/>
      <c r="C152" s="135"/>
      <c r="D152" s="25"/>
      <c r="E152" s="116">
        <f>MAX(O152:AX152)</f>
        <v>0</v>
      </c>
      <c r="F152" s="18" t="e">
        <f>VLOOKUP(E152,TabelaD!$A$3:$B$256,2,TRUE)</f>
        <v>#N/A</v>
      </c>
      <c r="G152" s="115">
        <f>LARGE(O152:CP152,1)</f>
        <v>0</v>
      </c>
      <c r="H152" s="115">
        <f>LARGE(O152:CP152,2)</f>
        <v>0</v>
      </c>
      <c r="I152" s="115">
        <f>LARGE(O152:CP152,3)</f>
        <v>0</v>
      </c>
      <c r="J152" s="115">
        <f>LARGE(O152:CP152,4)</f>
        <v>0</v>
      </c>
      <c r="K152" s="115">
        <f>LARGE(O152:CP152,5)</f>
        <v>0</v>
      </c>
      <c r="L152" s="123">
        <f>SUM(G152:K152)</f>
        <v>0</v>
      </c>
      <c r="M152" s="115">
        <f>L152/5</f>
        <v>0</v>
      </c>
      <c r="N152" s="22"/>
      <c r="O152" s="118">
        <v>0</v>
      </c>
      <c r="P152" s="118">
        <v>0</v>
      </c>
      <c r="Q152" s="118">
        <v>0</v>
      </c>
      <c r="R152" s="118">
        <v>0</v>
      </c>
      <c r="S152" s="118">
        <v>0</v>
      </c>
      <c r="T152" s="118">
        <v>0</v>
      </c>
      <c r="U152" s="118">
        <v>0</v>
      </c>
      <c r="V152" s="118">
        <v>0</v>
      </c>
      <c r="W152" s="118">
        <v>0</v>
      </c>
      <c r="X152" s="118">
        <v>0</v>
      </c>
      <c r="Y152" s="118">
        <v>0</v>
      </c>
      <c r="Z152" s="118">
        <v>0</v>
      </c>
      <c r="AA152" s="118">
        <v>0</v>
      </c>
      <c r="AB152" s="118">
        <v>0</v>
      </c>
      <c r="AC152" s="118">
        <v>0</v>
      </c>
      <c r="AD152" s="118">
        <v>0</v>
      </c>
      <c r="AE152" s="118">
        <v>0</v>
      </c>
      <c r="AF152" s="118">
        <v>0</v>
      </c>
      <c r="AG152" s="118">
        <v>0</v>
      </c>
      <c r="AH152" s="118">
        <v>0</v>
      </c>
      <c r="AI152" s="118">
        <v>0</v>
      </c>
      <c r="AJ152" s="118">
        <v>0</v>
      </c>
      <c r="AK152" s="118">
        <v>0</v>
      </c>
      <c r="AL152" s="118">
        <v>0</v>
      </c>
      <c r="AM152" s="118">
        <v>0</v>
      </c>
      <c r="AN152" s="118">
        <v>0</v>
      </c>
      <c r="AO152" s="118">
        <v>0</v>
      </c>
      <c r="AP152" s="118">
        <v>0</v>
      </c>
      <c r="AQ152" s="118">
        <v>0</v>
      </c>
      <c r="AR152" s="118">
        <v>0</v>
      </c>
      <c r="AS152" s="118">
        <v>0</v>
      </c>
      <c r="AT152" s="118">
        <v>0</v>
      </c>
      <c r="AU152" s="118">
        <v>0</v>
      </c>
      <c r="AV152" s="118">
        <v>0</v>
      </c>
      <c r="AW152" s="118">
        <v>0</v>
      </c>
      <c r="AX152" s="118">
        <v>0</v>
      </c>
      <c r="AY152" s="118">
        <v>0</v>
      </c>
      <c r="AZ152" s="118">
        <v>0</v>
      </c>
      <c r="BA152" s="118">
        <v>0</v>
      </c>
      <c r="BB152" s="118">
        <v>0</v>
      </c>
      <c r="BC152" s="118">
        <v>0</v>
      </c>
      <c r="BD152" s="118">
        <v>0</v>
      </c>
      <c r="BE152" s="118">
        <v>0</v>
      </c>
      <c r="BF152" s="118">
        <v>0</v>
      </c>
      <c r="BG152" s="118">
        <v>0</v>
      </c>
      <c r="BH152" s="118">
        <v>0</v>
      </c>
      <c r="BI152" s="118">
        <v>0</v>
      </c>
      <c r="BJ152" s="118">
        <v>0</v>
      </c>
      <c r="BK152" s="118">
        <v>0</v>
      </c>
      <c r="BL152" s="118">
        <v>0</v>
      </c>
      <c r="BM152" s="118">
        <v>0</v>
      </c>
      <c r="BN152" s="118">
        <v>0</v>
      </c>
      <c r="BO152" s="118">
        <v>0</v>
      </c>
      <c r="BP152" s="118">
        <v>0</v>
      </c>
      <c r="BQ152" s="118">
        <v>0</v>
      </c>
      <c r="BR152" s="118">
        <v>0</v>
      </c>
      <c r="BS152" s="118">
        <v>0</v>
      </c>
      <c r="BT152" s="118">
        <v>0</v>
      </c>
      <c r="BU152" s="196">
        <v>0</v>
      </c>
      <c r="BV152" s="191">
        <v>0</v>
      </c>
      <c r="BW152" s="118">
        <v>0</v>
      </c>
      <c r="BX152" s="118">
        <v>0</v>
      </c>
      <c r="BY152" s="118">
        <v>0</v>
      </c>
      <c r="BZ152" s="118">
        <v>0</v>
      </c>
      <c r="CA152" s="118">
        <v>0</v>
      </c>
      <c r="CB152" s="118">
        <v>0</v>
      </c>
      <c r="CC152" s="118">
        <v>0</v>
      </c>
      <c r="CD152" s="118">
        <v>0</v>
      </c>
      <c r="CE152" s="118">
        <v>0</v>
      </c>
      <c r="CF152" s="118">
        <v>0</v>
      </c>
      <c r="CG152" s="118">
        <v>0</v>
      </c>
      <c r="CH152" s="118">
        <v>0</v>
      </c>
      <c r="CI152" s="118">
        <v>0</v>
      </c>
      <c r="CJ152" s="118">
        <v>0</v>
      </c>
      <c r="CK152" s="118">
        <v>0</v>
      </c>
      <c r="CL152" s="118">
        <v>0</v>
      </c>
      <c r="CM152" s="118">
        <v>0</v>
      </c>
      <c r="CN152" s="118">
        <v>0</v>
      </c>
      <c r="CO152" s="118">
        <v>0</v>
      </c>
      <c r="CP152" s="178">
        <v>0</v>
      </c>
    </row>
    <row r="153" spans="1:94" ht="12.75">
      <c r="A153" s="15">
        <f t="shared" si="3"/>
        <v>140</v>
      </c>
      <c r="B153" s="24"/>
      <c r="C153" s="135"/>
      <c r="D153" s="25"/>
      <c r="E153" s="116">
        <f>MAX(O153:AX153)</f>
        <v>0</v>
      </c>
      <c r="F153" s="18" t="e">
        <f>VLOOKUP(E153,TabelaD!$A$3:$B$256,2,TRUE)</f>
        <v>#N/A</v>
      </c>
      <c r="G153" s="115">
        <f>LARGE(O153:CP153,1)</f>
        <v>0</v>
      </c>
      <c r="H153" s="115">
        <f>LARGE(O153:CP153,2)</f>
        <v>0</v>
      </c>
      <c r="I153" s="115">
        <f>LARGE(O153:CP153,3)</f>
        <v>0</v>
      </c>
      <c r="J153" s="115">
        <f>LARGE(O153:CP153,4)</f>
        <v>0</v>
      </c>
      <c r="K153" s="115">
        <f>LARGE(O153:CP153,5)</f>
        <v>0</v>
      </c>
      <c r="L153" s="123">
        <f>SUM(G153:K153)</f>
        <v>0</v>
      </c>
      <c r="M153" s="115">
        <f>L153/5</f>
        <v>0</v>
      </c>
      <c r="N153" s="22"/>
      <c r="O153" s="118">
        <v>0</v>
      </c>
      <c r="P153" s="118">
        <v>0</v>
      </c>
      <c r="Q153" s="118">
        <v>0</v>
      </c>
      <c r="R153" s="118">
        <v>0</v>
      </c>
      <c r="S153" s="118">
        <v>0</v>
      </c>
      <c r="T153" s="118">
        <v>0</v>
      </c>
      <c r="U153" s="118">
        <v>0</v>
      </c>
      <c r="V153" s="118">
        <v>0</v>
      </c>
      <c r="W153" s="118">
        <v>0</v>
      </c>
      <c r="X153" s="118">
        <v>0</v>
      </c>
      <c r="Y153" s="118">
        <v>0</v>
      </c>
      <c r="Z153" s="118">
        <v>0</v>
      </c>
      <c r="AA153" s="118">
        <v>0</v>
      </c>
      <c r="AB153" s="118">
        <v>0</v>
      </c>
      <c r="AC153" s="118">
        <v>0</v>
      </c>
      <c r="AD153" s="118">
        <v>0</v>
      </c>
      <c r="AE153" s="118">
        <v>0</v>
      </c>
      <c r="AF153" s="118">
        <v>0</v>
      </c>
      <c r="AG153" s="118">
        <v>0</v>
      </c>
      <c r="AH153" s="118">
        <v>0</v>
      </c>
      <c r="AI153" s="118">
        <v>0</v>
      </c>
      <c r="AJ153" s="118">
        <v>0</v>
      </c>
      <c r="AK153" s="118">
        <v>0</v>
      </c>
      <c r="AL153" s="118">
        <v>0</v>
      </c>
      <c r="AM153" s="118">
        <v>0</v>
      </c>
      <c r="AN153" s="118">
        <v>0</v>
      </c>
      <c r="AO153" s="118">
        <v>0</v>
      </c>
      <c r="AP153" s="118">
        <v>0</v>
      </c>
      <c r="AQ153" s="118">
        <v>0</v>
      </c>
      <c r="AR153" s="118">
        <v>0</v>
      </c>
      <c r="AS153" s="118">
        <v>0</v>
      </c>
      <c r="AT153" s="118">
        <v>0</v>
      </c>
      <c r="AU153" s="118">
        <v>0</v>
      </c>
      <c r="AV153" s="118">
        <v>0</v>
      </c>
      <c r="AW153" s="118">
        <v>0</v>
      </c>
      <c r="AX153" s="118">
        <v>0</v>
      </c>
      <c r="AY153" s="118">
        <v>0</v>
      </c>
      <c r="AZ153" s="118">
        <v>0</v>
      </c>
      <c r="BA153" s="118">
        <v>0</v>
      </c>
      <c r="BB153" s="118">
        <v>0</v>
      </c>
      <c r="BC153" s="118">
        <v>0</v>
      </c>
      <c r="BD153" s="118">
        <v>0</v>
      </c>
      <c r="BE153" s="118">
        <v>0</v>
      </c>
      <c r="BF153" s="118">
        <v>0</v>
      </c>
      <c r="BG153" s="118">
        <v>0</v>
      </c>
      <c r="BH153" s="118">
        <v>0</v>
      </c>
      <c r="BI153" s="118">
        <v>0</v>
      </c>
      <c r="BJ153" s="118">
        <v>0</v>
      </c>
      <c r="BK153" s="118">
        <v>0</v>
      </c>
      <c r="BL153" s="118">
        <v>0</v>
      </c>
      <c r="BM153" s="118">
        <v>0</v>
      </c>
      <c r="BN153" s="118">
        <v>0</v>
      </c>
      <c r="BO153" s="118">
        <v>0</v>
      </c>
      <c r="BP153" s="118">
        <v>0</v>
      </c>
      <c r="BQ153" s="118">
        <v>0</v>
      </c>
      <c r="BR153" s="118">
        <v>0</v>
      </c>
      <c r="BS153" s="118">
        <v>0</v>
      </c>
      <c r="BT153" s="118">
        <v>0</v>
      </c>
      <c r="BU153" s="196">
        <v>0</v>
      </c>
      <c r="BV153" s="191">
        <v>0</v>
      </c>
      <c r="BW153" s="118">
        <v>0</v>
      </c>
      <c r="BX153" s="118">
        <v>0</v>
      </c>
      <c r="BY153" s="118">
        <v>0</v>
      </c>
      <c r="BZ153" s="118">
        <v>0</v>
      </c>
      <c r="CA153" s="118">
        <v>0</v>
      </c>
      <c r="CB153" s="118">
        <v>0</v>
      </c>
      <c r="CC153" s="118">
        <v>0</v>
      </c>
      <c r="CD153" s="118">
        <v>0</v>
      </c>
      <c r="CE153" s="118">
        <v>0</v>
      </c>
      <c r="CF153" s="118">
        <v>0</v>
      </c>
      <c r="CG153" s="118">
        <v>0</v>
      </c>
      <c r="CH153" s="118">
        <v>0</v>
      </c>
      <c r="CI153" s="118">
        <v>0</v>
      </c>
      <c r="CJ153" s="118">
        <v>0</v>
      </c>
      <c r="CK153" s="118">
        <v>0</v>
      </c>
      <c r="CL153" s="118">
        <v>0</v>
      </c>
      <c r="CM153" s="118">
        <v>0</v>
      </c>
      <c r="CN153" s="118">
        <v>0</v>
      </c>
      <c r="CO153" s="118">
        <v>0</v>
      </c>
      <c r="CP153" s="178">
        <v>0</v>
      </c>
    </row>
  </sheetData>
  <sheetProtection/>
  <mergeCells count="15">
    <mergeCell ref="E10:F12"/>
    <mergeCell ref="J11:J12"/>
    <mergeCell ref="H11:H12"/>
    <mergeCell ref="O9:BU9"/>
    <mergeCell ref="BV9:CP9"/>
    <mergeCell ref="A5:M5"/>
    <mergeCell ref="A9:M9"/>
    <mergeCell ref="A10:A12"/>
    <mergeCell ref="B10:B12"/>
    <mergeCell ref="C10:C12"/>
    <mergeCell ref="K11:K12"/>
    <mergeCell ref="D10:D12"/>
    <mergeCell ref="G10:K10"/>
    <mergeCell ref="I11:I12"/>
    <mergeCell ref="G11:G12"/>
  </mergeCells>
  <conditionalFormatting sqref="E14:E153">
    <cfRule type="cellIs" priority="4" dxfId="0" operator="between" stopIfTrue="1">
      <formula>563</formula>
      <formula>600</formula>
    </cfRule>
  </conditionalFormatting>
  <conditionalFormatting sqref="F14:F153">
    <cfRule type="cellIs" priority="5" dxfId="9" operator="equal" stopIfTrue="1">
      <formula>"C"</formula>
    </cfRule>
    <cfRule type="cellIs" priority="6" dxfId="8" operator="equal" stopIfTrue="1">
      <formula>"B"</formula>
    </cfRule>
    <cfRule type="cellIs" priority="7" dxfId="7" operator="equal" stopIfTrue="1">
      <formula>"A"</formula>
    </cfRule>
  </conditionalFormatting>
  <printOptions horizontalCentered="1"/>
  <pageMargins left="0.7479166666666667" right="0.7479166666666667" top="0.3" bottom="0.19027777777777777" header="0.5118055555555555" footer="0.5118055555555555"/>
  <pageSetup horizontalDpi="300" verticalDpi="300" orientation="landscape" paperSize="9" scale="90" r:id="rId4"/>
  <colBreaks count="1" manualBreakCount="1">
    <brk id="13" max="65535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O23"/>
  <sheetViews>
    <sheetView showGridLines="0" zoomScaleSheetLayoutView="100" zoomScalePageLayoutView="0" workbookViewId="0" topLeftCell="A1">
      <selection activeCell="H41" sqref="H41"/>
    </sheetView>
  </sheetViews>
  <sheetFormatPr defaultColWidth="9.140625" defaultRowHeight="12.75"/>
  <cols>
    <col min="1" max="1" width="4.00390625" style="1" customWidth="1"/>
    <col min="2" max="2" width="19.0039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4" width="12.7109375" style="58" customWidth="1"/>
    <col min="15" max="15" width="12.7109375" style="4" customWidth="1"/>
    <col min="16" max="16" width="9.140625" style="3" customWidth="1"/>
    <col min="24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21" t="s">
        <v>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ht="12.75"/>
    <row r="7" ht="12.75"/>
    <row r="8" ht="12.75"/>
    <row r="9" spans="1:15" s="6" customFormat="1" ht="24.75" customHeight="1">
      <c r="A9" s="222" t="s">
        <v>159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5"/>
      <c r="M9" s="234">
        <v>2022</v>
      </c>
      <c r="N9" s="235"/>
      <c r="O9" s="238"/>
    </row>
    <row r="10" spans="1:15" s="6" customFormat="1" ht="12.75">
      <c r="A10" s="223" t="s">
        <v>1</v>
      </c>
      <c r="B10" s="223" t="s">
        <v>2</v>
      </c>
      <c r="C10" s="223" t="s">
        <v>3</v>
      </c>
      <c r="D10" s="223" t="s">
        <v>4</v>
      </c>
      <c r="E10" s="228" t="s">
        <v>114</v>
      </c>
      <c r="F10" s="229"/>
      <c r="G10" s="239" t="s">
        <v>6</v>
      </c>
      <c r="H10" s="239"/>
      <c r="I10" s="239"/>
      <c r="J10" s="7" t="s">
        <v>7</v>
      </c>
      <c r="K10" s="8" t="s">
        <v>8</v>
      </c>
      <c r="L10" s="9"/>
      <c r="M10" s="164"/>
      <c r="N10" s="164"/>
      <c r="O10" s="164"/>
    </row>
    <row r="11" spans="1:15" s="6" customFormat="1" ht="12.75">
      <c r="A11" s="223"/>
      <c r="B11" s="223"/>
      <c r="C11" s="223"/>
      <c r="D11" s="223"/>
      <c r="E11" s="230"/>
      <c r="F11" s="231"/>
      <c r="G11" s="240">
        <v>1</v>
      </c>
      <c r="H11" s="240">
        <v>2</v>
      </c>
      <c r="I11" s="10">
        <v>3</v>
      </c>
      <c r="J11" s="7" t="s">
        <v>9</v>
      </c>
      <c r="K11" s="11" t="s">
        <v>10</v>
      </c>
      <c r="L11" s="9"/>
      <c r="M11" s="55"/>
      <c r="N11" s="55"/>
      <c r="O11" s="55"/>
    </row>
    <row r="12" spans="1:15" s="6" customFormat="1" ht="12.75">
      <c r="A12" s="223"/>
      <c r="B12" s="223"/>
      <c r="C12" s="223"/>
      <c r="D12" s="223"/>
      <c r="E12" s="232"/>
      <c r="F12" s="233"/>
      <c r="G12" s="240"/>
      <c r="H12" s="240"/>
      <c r="I12" s="10"/>
      <c r="J12" s="12" t="s">
        <v>10</v>
      </c>
      <c r="K12" s="13" t="s">
        <v>12</v>
      </c>
      <c r="L12" s="14"/>
      <c r="M12" s="56"/>
      <c r="N12" s="56"/>
      <c r="O12" s="56"/>
    </row>
    <row r="13" spans="13:15" ht="12.75">
      <c r="M13" s="165"/>
      <c r="N13" s="165"/>
      <c r="O13" s="165"/>
    </row>
    <row r="14" spans="1:15" ht="12.75">
      <c r="A14" s="15">
        <f aca="true" t="shared" si="0" ref="A14:A23">A13+1</f>
        <v>1</v>
      </c>
      <c r="B14" s="61"/>
      <c r="C14" s="140"/>
      <c r="D14" s="107"/>
      <c r="E14" s="18">
        <f>MAX(L14)</f>
        <v>0</v>
      </c>
      <c r="F14" s="18" t="e">
        <f>VLOOKUP(E14,TabelaC!$K$3:$L$256,2,TRUE)</f>
        <v>#N/A</v>
      </c>
      <c r="G14" s="19">
        <f aca="true" t="shared" si="1" ref="G14:G23">LARGE(M14:O14,1)</f>
        <v>0</v>
      </c>
      <c r="H14" s="19">
        <f aca="true" t="shared" si="2" ref="H14:H23">LARGE(M14:O14,2)</f>
        <v>0</v>
      </c>
      <c r="I14" s="19">
        <f aca="true" t="shared" si="3" ref="I14:I23">LARGE(M14:O14,3)</f>
        <v>0</v>
      </c>
      <c r="J14" s="35">
        <f aca="true" t="shared" si="4" ref="J14:J23">SUM(G14:I14)</f>
        <v>0</v>
      </c>
      <c r="K14" s="21">
        <f aca="true" t="shared" si="5" ref="K14:K23">J14/3</f>
        <v>0</v>
      </c>
      <c r="L14" s="22"/>
      <c r="M14" s="166">
        <v>0</v>
      </c>
      <c r="N14" s="166">
        <v>0</v>
      </c>
      <c r="O14" s="166">
        <v>0</v>
      </c>
    </row>
    <row r="15" spans="1:15" ht="12.75">
      <c r="A15" s="15">
        <f>A14+1</f>
        <v>2</v>
      </c>
      <c r="B15" s="33"/>
      <c r="C15" s="142"/>
      <c r="D15" s="121"/>
      <c r="E15" s="18">
        <f aca="true" t="shared" si="6" ref="E15:E23">MAX(L15)</f>
        <v>0</v>
      </c>
      <c r="F15" s="18" t="e">
        <f>VLOOKUP(E15,TabelaC!$K$3:$L$256,2,TRUE)</f>
        <v>#N/A</v>
      </c>
      <c r="G15" s="19">
        <f t="shared" si="1"/>
        <v>0</v>
      </c>
      <c r="H15" s="19">
        <f t="shared" si="2"/>
        <v>0</v>
      </c>
      <c r="I15" s="19">
        <f t="shared" si="3"/>
        <v>0</v>
      </c>
      <c r="J15" s="35">
        <f t="shared" si="4"/>
        <v>0</v>
      </c>
      <c r="K15" s="21">
        <f t="shared" si="5"/>
        <v>0</v>
      </c>
      <c r="L15" s="22"/>
      <c r="M15" s="166">
        <v>0</v>
      </c>
      <c r="N15" s="166">
        <v>0</v>
      </c>
      <c r="O15" s="166">
        <v>0</v>
      </c>
    </row>
    <row r="16" spans="1:15" ht="12.75">
      <c r="A16" s="15">
        <f t="shared" si="0"/>
        <v>3</v>
      </c>
      <c r="B16" s="37"/>
      <c r="C16" s="150"/>
      <c r="D16" s="104"/>
      <c r="E16" s="18">
        <f t="shared" si="6"/>
        <v>0</v>
      </c>
      <c r="F16" s="18" t="e">
        <f>VLOOKUP(E16,TabelaC!$K$3:$L$256,2,TRUE)</f>
        <v>#N/A</v>
      </c>
      <c r="G16" s="19">
        <f t="shared" si="1"/>
        <v>0</v>
      </c>
      <c r="H16" s="19">
        <f t="shared" si="2"/>
        <v>0</v>
      </c>
      <c r="I16" s="19">
        <f t="shared" si="3"/>
        <v>0</v>
      </c>
      <c r="J16" s="35">
        <f t="shared" si="4"/>
        <v>0</v>
      </c>
      <c r="K16" s="21">
        <f t="shared" si="5"/>
        <v>0</v>
      </c>
      <c r="L16" s="22"/>
      <c r="M16" s="166">
        <v>0</v>
      </c>
      <c r="N16" s="166">
        <v>0</v>
      </c>
      <c r="O16" s="90">
        <v>0</v>
      </c>
    </row>
    <row r="17" spans="1:15" ht="12.75">
      <c r="A17" s="15">
        <f t="shared" si="0"/>
        <v>4</v>
      </c>
      <c r="B17" s="37"/>
      <c r="C17" s="150"/>
      <c r="D17" s="104"/>
      <c r="E17" s="18">
        <f t="shared" si="6"/>
        <v>0</v>
      </c>
      <c r="F17" s="18" t="e">
        <f>VLOOKUP(E17,TabelaC!$K$3:$L$256,2,TRUE)</f>
        <v>#N/A</v>
      </c>
      <c r="G17" s="19">
        <f t="shared" si="1"/>
        <v>0</v>
      </c>
      <c r="H17" s="19">
        <f t="shared" si="2"/>
        <v>0</v>
      </c>
      <c r="I17" s="19">
        <f t="shared" si="3"/>
        <v>0</v>
      </c>
      <c r="J17" s="35">
        <f t="shared" si="4"/>
        <v>0</v>
      </c>
      <c r="K17" s="21">
        <f t="shared" si="5"/>
        <v>0</v>
      </c>
      <c r="L17" s="22"/>
      <c r="M17" s="166">
        <v>0</v>
      </c>
      <c r="N17" s="166">
        <v>0</v>
      </c>
      <c r="O17" s="90">
        <v>0</v>
      </c>
    </row>
    <row r="18" spans="1:15" ht="12.75">
      <c r="A18" s="40">
        <f t="shared" si="0"/>
        <v>5</v>
      </c>
      <c r="B18" s="27"/>
      <c r="C18" s="136"/>
      <c r="D18" s="28"/>
      <c r="E18" s="18">
        <f t="shared" si="6"/>
        <v>0</v>
      </c>
      <c r="F18" s="18" t="e">
        <f>VLOOKUP(E18,TabelaC!$K$3:$L$256,2,TRUE)</f>
        <v>#N/A</v>
      </c>
      <c r="G18" s="19">
        <f t="shared" si="1"/>
        <v>0</v>
      </c>
      <c r="H18" s="19">
        <f t="shared" si="2"/>
        <v>0</v>
      </c>
      <c r="I18" s="19">
        <f t="shared" si="3"/>
        <v>0</v>
      </c>
      <c r="J18" s="35">
        <f t="shared" si="4"/>
        <v>0</v>
      </c>
      <c r="K18" s="21">
        <f t="shared" si="5"/>
        <v>0</v>
      </c>
      <c r="L18" s="22"/>
      <c r="M18" s="166">
        <v>0</v>
      </c>
      <c r="N18" s="166">
        <v>0</v>
      </c>
      <c r="O18" s="90">
        <v>0</v>
      </c>
    </row>
    <row r="19" spans="1:15" ht="12.75">
      <c r="A19" s="15">
        <f t="shared" si="0"/>
        <v>6</v>
      </c>
      <c r="B19" s="27"/>
      <c r="C19" s="136"/>
      <c r="D19" s="28"/>
      <c r="E19" s="18">
        <f t="shared" si="6"/>
        <v>0</v>
      </c>
      <c r="F19" s="18" t="e">
        <f>VLOOKUP(E19,TabelaC!$K$3:$L$256,2,TRUE)</f>
        <v>#N/A</v>
      </c>
      <c r="G19" s="19">
        <f t="shared" si="1"/>
        <v>0</v>
      </c>
      <c r="H19" s="19">
        <f t="shared" si="2"/>
        <v>0</v>
      </c>
      <c r="I19" s="19">
        <f t="shared" si="3"/>
        <v>0</v>
      </c>
      <c r="J19" s="35">
        <f t="shared" si="4"/>
        <v>0</v>
      </c>
      <c r="K19" s="21">
        <f t="shared" si="5"/>
        <v>0</v>
      </c>
      <c r="L19" s="22"/>
      <c r="M19" s="166">
        <v>0</v>
      </c>
      <c r="N19" s="166">
        <v>0</v>
      </c>
      <c r="O19" s="90">
        <v>0</v>
      </c>
    </row>
    <row r="20" spans="1:15" ht="12.75">
      <c r="A20" s="15">
        <f t="shared" si="0"/>
        <v>7</v>
      </c>
      <c r="B20" s="27"/>
      <c r="C20" s="136"/>
      <c r="D20" s="28"/>
      <c r="E20" s="18">
        <f t="shared" si="6"/>
        <v>0</v>
      </c>
      <c r="F20" s="18" t="e">
        <f>VLOOKUP(E20,TabelaC!$K$3:$L$256,2,TRUE)</f>
        <v>#N/A</v>
      </c>
      <c r="G20" s="19">
        <f t="shared" si="1"/>
        <v>0</v>
      </c>
      <c r="H20" s="19">
        <f t="shared" si="2"/>
        <v>0</v>
      </c>
      <c r="I20" s="19">
        <f t="shared" si="3"/>
        <v>0</v>
      </c>
      <c r="J20" s="35">
        <f t="shared" si="4"/>
        <v>0</v>
      </c>
      <c r="K20" s="21">
        <f t="shared" si="5"/>
        <v>0</v>
      </c>
      <c r="L20" s="22"/>
      <c r="M20" s="166">
        <v>0</v>
      </c>
      <c r="N20" s="166">
        <v>0</v>
      </c>
      <c r="O20" s="90">
        <v>0</v>
      </c>
    </row>
    <row r="21" spans="1:15" ht="12.75">
      <c r="A21" s="15">
        <f t="shared" si="0"/>
        <v>8</v>
      </c>
      <c r="B21" s="30"/>
      <c r="C21" s="162"/>
      <c r="D21" s="59"/>
      <c r="E21" s="18">
        <f t="shared" si="6"/>
        <v>0</v>
      </c>
      <c r="F21" s="18" t="e">
        <f>VLOOKUP(E21,TabelaC!$K$3:$L$256,2,TRUE)</f>
        <v>#N/A</v>
      </c>
      <c r="G21" s="19">
        <f t="shared" si="1"/>
        <v>0</v>
      </c>
      <c r="H21" s="19">
        <f t="shared" si="2"/>
        <v>0</v>
      </c>
      <c r="I21" s="19">
        <f t="shared" si="3"/>
        <v>0</v>
      </c>
      <c r="J21" s="35">
        <f t="shared" si="4"/>
        <v>0</v>
      </c>
      <c r="K21" s="21">
        <f t="shared" si="5"/>
        <v>0</v>
      </c>
      <c r="L21" s="22"/>
      <c r="M21" s="166">
        <v>0</v>
      </c>
      <c r="N21" s="166">
        <v>0</v>
      </c>
      <c r="O21" s="90">
        <v>0</v>
      </c>
    </row>
    <row r="22" spans="1:15" ht="12.75">
      <c r="A22" s="15">
        <f t="shared" si="0"/>
        <v>9</v>
      </c>
      <c r="C22" s="163"/>
      <c r="D22" s="96"/>
      <c r="E22" s="18">
        <f t="shared" si="6"/>
        <v>0</v>
      </c>
      <c r="F22" s="18" t="e">
        <f>VLOOKUP(E22,TabelaC!$K$3:$L$256,2,TRUE)</f>
        <v>#N/A</v>
      </c>
      <c r="G22" s="19">
        <f t="shared" si="1"/>
        <v>0</v>
      </c>
      <c r="H22" s="19">
        <f t="shared" si="2"/>
        <v>0</v>
      </c>
      <c r="I22" s="19">
        <f t="shared" si="3"/>
        <v>0</v>
      </c>
      <c r="J22" s="35">
        <f t="shared" si="4"/>
        <v>0</v>
      </c>
      <c r="K22" s="21">
        <f t="shared" si="5"/>
        <v>0</v>
      </c>
      <c r="L22" s="22"/>
      <c r="M22" s="166">
        <v>0</v>
      </c>
      <c r="N22" s="166">
        <v>0</v>
      </c>
      <c r="O22" s="90">
        <v>0</v>
      </c>
    </row>
    <row r="23" spans="1:15" ht="12.75">
      <c r="A23" s="15">
        <f t="shared" si="0"/>
        <v>10</v>
      </c>
      <c r="B23" s="24"/>
      <c r="C23" s="133"/>
      <c r="D23" s="17"/>
      <c r="E23" s="18">
        <f t="shared" si="6"/>
        <v>0</v>
      </c>
      <c r="F23" s="18" t="e">
        <f>VLOOKUP(E23,TabelaC!$K$3:$L$256,2,TRUE)</f>
        <v>#N/A</v>
      </c>
      <c r="G23" s="19">
        <f t="shared" si="1"/>
        <v>0</v>
      </c>
      <c r="H23" s="19">
        <f t="shared" si="2"/>
        <v>0</v>
      </c>
      <c r="I23" s="19">
        <f t="shared" si="3"/>
        <v>0</v>
      </c>
      <c r="J23" s="35">
        <f t="shared" si="4"/>
        <v>0</v>
      </c>
      <c r="K23" s="21">
        <f t="shared" si="5"/>
        <v>0</v>
      </c>
      <c r="L23" s="22"/>
      <c r="M23" s="166">
        <v>0</v>
      </c>
      <c r="N23" s="166">
        <v>0</v>
      </c>
      <c r="O23" s="90">
        <v>0</v>
      </c>
    </row>
  </sheetData>
  <sheetProtection/>
  <mergeCells count="12">
    <mergeCell ref="G11:G12"/>
    <mergeCell ref="H11:H12"/>
    <mergeCell ref="A5:K5"/>
    <mergeCell ref="A9:K9"/>
    <mergeCell ref="A10:A12"/>
    <mergeCell ref="B10:B12"/>
    <mergeCell ref="C10:C12"/>
    <mergeCell ref="M9:O9"/>
    <mergeCell ref="D10:D12"/>
    <mergeCell ref="E10:F12"/>
    <mergeCell ref="G10:I10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9" operator="equal" stopIfTrue="1">
      <formula>"C"</formula>
    </cfRule>
    <cfRule type="cellIs" priority="3" dxfId="8" operator="equal" stopIfTrue="1">
      <formula>"B"</formula>
    </cfRule>
    <cfRule type="cellIs" priority="4" dxfId="7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J40" sqref="J40"/>
    </sheetView>
  </sheetViews>
  <sheetFormatPr defaultColWidth="9.140625" defaultRowHeight="12.75"/>
  <cols>
    <col min="1" max="1" width="3.7109375" style="1" bestFit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2.7109375" style="1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spans="13:15" ht="15.75">
      <c r="M4" s="38"/>
      <c r="N4" s="38"/>
      <c r="O4" s="38"/>
    </row>
    <row r="5" spans="1:15" ht="15.75">
      <c r="A5" s="221" t="s">
        <v>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M5" s="43"/>
      <c r="N5" s="43"/>
      <c r="O5" s="41"/>
    </row>
    <row r="6" spans="13:15" ht="12.75">
      <c r="M6" s="42"/>
      <c r="N6" s="42"/>
      <c r="O6" s="42"/>
    </row>
    <row r="7" spans="13:15" ht="12.75">
      <c r="M7" s="44"/>
      <c r="N7" s="44"/>
      <c r="O7" s="42"/>
    </row>
    <row r="8" ht="12.75"/>
    <row r="9" spans="1:15" s="6" customFormat="1" ht="24.75" customHeight="1">
      <c r="A9" s="222" t="s">
        <v>160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5"/>
      <c r="M9" s="241">
        <v>2022</v>
      </c>
      <c r="N9" s="242"/>
      <c r="O9" s="243"/>
    </row>
    <row r="10" spans="1:15" s="6" customFormat="1" ht="12.75">
      <c r="A10" s="223" t="s">
        <v>1</v>
      </c>
      <c r="B10" s="223" t="s">
        <v>2</v>
      </c>
      <c r="C10" s="223" t="s">
        <v>3</v>
      </c>
      <c r="D10" s="223" t="s">
        <v>4</v>
      </c>
      <c r="E10" s="244" t="s">
        <v>5</v>
      </c>
      <c r="F10" s="244"/>
      <c r="G10" s="239" t="s">
        <v>6</v>
      </c>
      <c r="H10" s="239"/>
      <c r="I10" s="239"/>
      <c r="J10" s="7" t="s">
        <v>7</v>
      </c>
      <c r="K10" s="8" t="s">
        <v>8</v>
      </c>
      <c r="L10" s="9"/>
      <c r="M10" s="78"/>
      <c r="N10" s="77"/>
      <c r="O10" s="182"/>
    </row>
    <row r="11" spans="1:15" s="6" customFormat="1" ht="12.75">
      <c r="A11" s="223"/>
      <c r="B11" s="223"/>
      <c r="C11" s="223"/>
      <c r="D11" s="223"/>
      <c r="E11" s="244"/>
      <c r="F11" s="244"/>
      <c r="G11" s="240">
        <v>1</v>
      </c>
      <c r="H11" s="240">
        <v>2</v>
      </c>
      <c r="I11" s="240">
        <v>3</v>
      </c>
      <c r="J11" s="7" t="s">
        <v>9</v>
      </c>
      <c r="K11" s="11" t="s">
        <v>10</v>
      </c>
      <c r="L11" s="9"/>
      <c r="M11" s="72"/>
      <c r="N11" s="69"/>
      <c r="O11" s="73"/>
    </row>
    <row r="12" spans="1:15" s="6" customFormat="1" ht="12.75">
      <c r="A12" s="223"/>
      <c r="B12" s="223"/>
      <c r="C12" s="223"/>
      <c r="D12" s="223"/>
      <c r="E12" s="244"/>
      <c r="F12" s="244"/>
      <c r="G12" s="240"/>
      <c r="H12" s="240"/>
      <c r="I12" s="240"/>
      <c r="J12" s="12" t="s">
        <v>10</v>
      </c>
      <c r="K12" s="13" t="s">
        <v>12</v>
      </c>
      <c r="L12" s="14"/>
      <c r="M12" s="74"/>
      <c r="N12" s="79"/>
      <c r="O12" s="183"/>
    </row>
    <row r="14" spans="1:15" ht="12.75">
      <c r="A14" s="15">
        <f>A13+1</f>
        <v>1</v>
      </c>
      <c r="B14" s="29"/>
      <c r="C14" s="29"/>
      <c r="D14" s="23"/>
      <c r="E14" s="18">
        <f>MAX(L14)</f>
        <v>0</v>
      </c>
      <c r="F14" s="18" t="e">
        <f>VLOOKUP(E14,TabelaC!$O$3:$P$256,2,TRUE)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5">
        <f>SUM(G14:I14)</f>
        <v>0</v>
      </c>
      <c r="K14" s="21">
        <f>J14/3</f>
        <v>0</v>
      </c>
      <c r="L14" s="22"/>
      <c r="M14" s="64">
        <v>0</v>
      </c>
      <c r="N14" s="65">
        <v>0</v>
      </c>
      <c r="O14" s="65">
        <v>0</v>
      </c>
    </row>
    <row r="15" spans="1:15" ht="12.75">
      <c r="A15" s="15">
        <f>A14+1</f>
        <v>2</v>
      </c>
      <c r="B15" s="34"/>
      <c r="C15" s="34"/>
      <c r="D15" s="34"/>
      <c r="E15" s="18">
        <f>MAX(L15)</f>
        <v>0</v>
      </c>
      <c r="F15" s="18" t="e">
        <f>VLOOKUP(E15,TabelaC!$O$3:$P$256,2,TRUE)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5">
        <f>SUM(G15:I15)</f>
        <v>0</v>
      </c>
      <c r="K15" s="21">
        <f>J15/3</f>
        <v>0</v>
      </c>
      <c r="L15" s="22"/>
      <c r="M15" s="66">
        <v>0</v>
      </c>
      <c r="N15" s="63">
        <v>0</v>
      </c>
      <c r="O15" s="63">
        <v>0</v>
      </c>
    </row>
    <row r="16" spans="1:15" ht="12.75">
      <c r="A16" s="15">
        <f>A15+1</f>
        <v>3</v>
      </c>
      <c r="B16" s="29"/>
      <c r="C16" s="29"/>
      <c r="D16" s="29"/>
      <c r="E16" s="18">
        <f>MAX(L16)</f>
        <v>0</v>
      </c>
      <c r="F16" s="18" t="e">
        <f>VLOOKUP(E16,TabelaC!$O$3:$P$256,2,TRUE)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5">
        <f>SUM(G16:I16)</f>
        <v>0</v>
      </c>
      <c r="K16" s="21">
        <f>J16/3</f>
        <v>0</v>
      </c>
      <c r="L16" s="22"/>
      <c r="M16" s="66">
        <v>0</v>
      </c>
      <c r="N16" s="63">
        <v>0</v>
      </c>
      <c r="O16" s="63">
        <v>0</v>
      </c>
    </row>
    <row r="17" spans="1:15" ht="12.75">
      <c r="A17" s="15">
        <f>A16+1</f>
        <v>4</v>
      </c>
      <c r="B17" s="29"/>
      <c r="C17" s="29"/>
      <c r="D17" s="29"/>
      <c r="E17" s="18">
        <f>MAX(L17)</f>
        <v>0</v>
      </c>
      <c r="F17" s="18" t="e">
        <f>VLOOKUP(E17,TabelaC!$O$3:$P$256,2,TRUE)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5">
        <f>SUM(G17:I17)</f>
        <v>0</v>
      </c>
      <c r="K17" s="21">
        <f>J17/3</f>
        <v>0</v>
      </c>
      <c r="L17" s="22"/>
      <c r="M17" s="66">
        <v>0</v>
      </c>
      <c r="N17" s="63">
        <v>0</v>
      </c>
      <c r="O17" s="63">
        <v>0</v>
      </c>
    </row>
    <row r="18" spans="1:15" ht="12.75">
      <c r="A18" s="15">
        <f>A17+1</f>
        <v>5</v>
      </c>
      <c r="B18" s="34"/>
      <c r="C18" s="34"/>
      <c r="D18" s="34"/>
      <c r="E18" s="18">
        <f>MAX(L18)</f>
        <v>0</v>
      </c>
      <c r="F18" s="18" t="e">
        <f>VLOOKUP(E18,TabelaC!$O$3:$P$256,2,TRUE)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5">
        <f>SUM(G18:I18)</f>
        <v>0</v>
      </c>
      <c r="K18" s="21">
        <f>J18/3</f>
        <v>0</v>
      </c>
      <c r="L18" s="22"/>
      <c r="M18" s="67">
        <v>0</v>
      </c>
      <c r="N18" s="68">
        <v>0</v>
      </c>
      <c r="O18" s="68">
        <v>0</v>
      </c>
    </row>
  </sheetData>
  <sheetProtection/>
  <mergeCells count="12">
    <mergeCell ref="M9:O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  <mergeCell ref="A5:K5"/>
    <mergeCell ref="A9:K9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9" operator="equal" stopIfTrue="1">
      <formula>"C"</formula>
    </cfRule>
    <cfRule type="cellIs" priority="3" dxfId="8" operator="equal" stopIfTrue="1">
      <formula>"B"</formula>
    </cfRule>
    <cfRule type="cellIs" priority="4" dxfId="7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9.0039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4" width="12.7109375" style="92" customWidth="1"/>
    <col min="15" max="15" width="12.7109375" style="1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21" t="s">
        <v>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ht="12.75"/>
    <row r="7" ht="12.75"/>
    <row r="8" ht="12.75"/>
    <row r="9" spans="1:15" s="6" customFormat="1" ht="24.75" customHeight="1">
      <c r="A9" s="222" t="s">
        <v>353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5"/>
      <c r="M9" s="234">
        <v>2022</v>
      </c>
      <c r="N9" s="235"/>
      <c r="O9" s="238"/>
    </row>
    <row r="10" spans="1:15" s="6" customFormat="1" ht="12.75" customHeight="1">
      <c r="A10" s="223" t="s">
        <v>1</v>
      </c>
      <c r="B10" s="223" t="s">
        <v>2</v>
      </c>
      <c r="C10" s="223" t="s">
        <v>3</v>
      </c>
      <c r="D10" s="223" t="s">
        <v>4</v>
      </c>
      <c r="E10" s="228" t="s">
        <v>114</v>
      </c>
      <c r="F10" s="229"/>
      <c r="G10" s="239" t="s">
        <v>6</v>
      </c>
      <c r="H10" s="239"/>
      <c r="I10" s="239"/>
      <c r="J10" s="7" t="s">
        <v>7</v>
      </c>
      <c r="K10" s="8" t="s">
        <v>8</v>
      </c>
      <c r="L10" s="9"/>
      <c r="M10" s="174"/>
      <c r="N10" s="174"/>
      <c r="O10" s="164"/>
    </row>
    <row r="11" spans="1:15" s="6" customFormat="1" ht="12.75">
      <c r="A11" s="223"/>
      <c r="B11" s="223"/>
      <c r="C11" s="223"/>
      <c r="D11" s="223"/>
      <c r="E11" s="230"/>
      <c r="F11" s="231"/>
      <c r="G11" s="240">
        <v>1</v>
      </c>
      <c r="H11" s="240">
        <v>2</v>
      </c>
      <c r="I11" s="240">
        <v>3</v>
      </c>
      <c r="J11" s="7" t="s">
        <v>9</v>
      </c>
      <c r="K11" s="11" t="s">
        <v>10</v>
      </c>
      <c r="L11" s="9"/>
      <c r="M11" s="70"/>
      <c r="N11" s="70"/>
      <c r="O11" s="55"/>
    </row>
    <row r="12" spans="1:15" s="6" customFormat="1" ht="12.75">
      <c r="A12" s="223"/>
      <c r="B12" s="223"/>
      <c r="C12" s="223"/>
      <c r="D12" s="223"/>
      <c r="E12" s="232"/>
      <c r="F12" s="233"/>
      <c r="G12" s="240"/>
      <c r="H12" s="240"/>
      <c r="I12" s="240"/>
      <c r="J12" s="12" t="s">
        <v>10</v>
      </c>
      <c r="K12" s="13" t="s">
        <v>12</v>
      </c>
      <c r="L12" s="14"/>
      <c r="M12" s="175"/>
      <c r="N12" s="175"/>
      <c r="O12" s="177"/>
    </row>
    <row r="13" spans="13:15" ht="12.75">
      <c r="M13" s="168"/>
      <c r="N13" s="168"/>
      <c r="O13" s="171"/>
    </row>
    <row r="14" spans="1:15" ht="12.75">
      <c r="A14" s="15">
        <f>A13+1</f>
        <v>1</v>
      </c>
      <c r="B14" s="61"/>
      <c r="C14" s="140"/>
      <c r="D14" s="107"/>
      <c r="E14" s="45">
        <f>MAX(M14:N14)</f>
        <v>0</v>
      </c>
      <c r="F14" s="18" t="e">
        <f>VLOOKUP(E14,TabelaC!$S$3:$T$256,2,TRUE)</f>
        <v>#N/A</v>
      </c>
      <c r="G14" s="10">
        <f>LARGE(M14:O14,1)</f>
        <v>0</v>
      </c>
      <c r="H14" s="10">
        <f>LARGE(M14:O14,2)</f>
        <v>0</v>
      </c>
      <c r="I14" s="10">
        <f>LARGE(M14:O14,3)</f>
        <v>0</v>
      </c>
      <c r="J14" s="20">
        <f>SUM(G14:I14)</f>
        <v>0</v>
      </c>
      <c r="K14" s="21">
        <f>J14/3</f>
        <v>0</v>
      </c>
      <c r="L14" s="22"/>
      <c r="M14" s="169">
        <v>0</v>
      </c>
      <c r="N14" s="169">
        <v>0</v>
      </c>
      <c r="O14" s="169">
        <v>0</v>
      </c>
    </row>
    <row r="15" spans="1:15" ht="12.75">
      <c r="A15" s="15">
        <f>A14+1</f>
        <v>2</v>
      </c>
      <c r="B15" s="156"/>
      <c r="C15" s="137"/>
      <c r="D15" s="91"/>
      <c r="E15" s="45">
        <f>MAX(M15:N15)</f>
        <v>0</v>
      </c>
      <c r="F15" s="18" t="e">
        <f>VLOOKUP(E15,TabelaC!$S$3:$T$256,2,TRUE)</f>
        <v>#N/A</v>
      </c>
      <c r="G15" s="10">
        <f>LARGE(M15:O15,1)</f>
        <v>0</v>
      </c>
      <c r="H15" s="10">
        <f>LARGE(M15:O15,2)</f>
        <v>0</v>
      </c>
      <c r="I15" s="10">
        <f>LARGE(M15:O15,3)</f>
        <v>0</v>
      </c>
      <c r="J15" s="20">
        <f>SUM(G15:I15)</f>
        <v>0</v>
      </c>
      <c r="K15" s="21">
        <f>J15/3</f>
        <v>0</v>
      </c>
      <c r="L15" s="22"/>
      <c r="M15" s="169">
        <v>0</v>
      </c>
      <c r="N15" s="169">
        <v>0</v>
      </c>
      <c r="O15" s="169">
        <v>0</v>
      </c>
    </row>
    <row r="16" spans="1:15" ht="12.75">
      <c r="A16" s="15">
        <f>A15+1</f>
        <v>3</v>
      </c>
      <c r="B16" s="30"/>
      <c r="C16" s="162"/>
      <c r="D16" s="59"/>
      <c r="E16" s="45">
        <f>MAX(M16:N16)</f>
        <v>0</v>
      </c>
      <c r="F16" s="18" t="e">
        <f>VLOOKUP(E16,TabelaC!$S$3:$T$256,2,TRUE)</f>
        <v>#N/A</v>
      </c>
      <c r="G16" s="10">
        <f>LARGE(M16:O16,1)</f>
        <v>0</v>
      </c>
      <c r="H16" s="10">
        <f>LARGE(M16:O16,2)</f>
        <v>0</v>
      </c>
      <c r="I16" s="10">
        <f>LARGE(M16:O16,3)</f>
        <v>0</v>
      </c>
      <c r="J16" s="20">
        <f>SUM(G16:I16)</f>
        <v>0</v>
      </c>
      <c r="K16" s="21">
        <f>J16/3</f>
        <v>0</v>
      </c>
      <c r="L16" s="22"/>
      <c r="M16" s="169">
        <v>0</v>
      </c>
      <c r="N16" s="169">
        <v>0</v>
      </c>
      <c r="O16" s="169">
        <v>0</v>
      </c>
    </row>
    <row r="17" spans="1:15" ht="12.75">
      <c r="A17" s="15">
        <f>A16+1</f>
        <v>4</v>
      </c>
      <c r="B17" s="30"/>
      <c r="C17" s="162"/>
      <c r="D17" s="59"/>
      <c r="E17" s="45">
        <f>MAX(M17:N17)</f>
        <v>0</v>
      </c>
      <c r="F17" s="18" t="e">
        <f>VLOOKUP(E17,TabelaC!$S$3:$T$256,2,TRUE)</f>
        <v>#N/A</v>
      </c>
      <c r="G17" s="10">
        <f>LARGE(M17:O17,1)</f>
        <v>0</v>
      </c>
      <c r="H17" s="10">
        <f>LARGE(M17:O17,2)</f>
        <v>0</v>
      </c>
      <c r="I17" s="10">
        <f>LARGE(M17:O17,3)</f>
        <v>0</v>
      </c>
      <c r="J17" s="20">
        <f>SUM(G17:I17)</f>
        <v>0</v>
      </c>
      <c r="K17" s="21">
        <f>J17/3</f>
        <v>0</v>
      </c>
      <c r="L17" s="22"/>
      <c r="M17" s="169">
        <v>0</v>
      </c>
      <c r="N17" s="169">
        <v>0</v>
      </c>
      <c r="O17" s="169">
        <v>0</v>
      </c>
    </row>
    <row r="18" spans="1:15" ht="12.75">
      <c r="A18" s="15">
        <f>A17+1</f>
        <v>5</v>
      </c>
      <c r="B18" s="30"/>
      <c r="C18" s="162"/>
      <c r="D18" s="59"/>
      <c r="E18" s="45">
        <f>MAX(M18:N18)</f>
        <v>0</v>
      </c>
      <c r="F18" s="18" t="e">
        <f>VLOOKUP(E18,TabelaC!$S$3:$T$256,2,TRUE)</f>
        <v>#N/A</v>
      </c>
      <c r="G18" s="10">
        <f>LARGE(M18:O18,1)</f>
        <v>0</v>
      </c>
      <c r="H18" s="10">
        <f>LARGE(M18:O18,2)</f>
        <v>0</v>
      </c>
      <c r="I18" s="10">
        <f>LARGE(M18:O18,3)</f>
        <v>0</v>
      </c>
      <c r="J18" s="20">
        <f>SUM(G18:I18)</f>
        <v>0</v>
      </c>
      <c r="K18" s="21">
        <f>J18/3</f>
        <v>0</v>
      </c>
      <c r="L18" s="22"/>
      <c r="M18" s="170">
        <v>0</v>
      </c>
      <c r="N18" s="170">
        <v>0</v>
      </c>
      <c r="O18" s="170">
        <v>0</v>
      </c>
    </row>
  </sheetData>
  <sheetProtection/>
  <mergeCells count="12">
    <mergeCell ref="E10:F12"/>
    <mergeCell ref="G10:I10"/>
    <mergeCell ref="G11:G12"/>
    <mergeCell ref="H11:H12"/>
    <mergeCell ref="I11:I12"/>
    <mergeCell ref="M9:O9"/>
    <mergeCell ref="A5:K5"/>
    <mergeCell ref="A9:K9"/>
    <mergeCell ref="A10:A12"/>
    <mergeCell ref="B10:B12"/>
    <mergeCell ref="C10:C12"/>
    <mergeCell ref="D10:D12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9" operator="equal" stopIfTrue="1">
      <formula>"C"</formula>
    </cfRule>
    <cfRule type="cellIs" priority="3" dxfId="8" operator="equal" stopIfTrue="1">
      <formula>"B"</formula>
    </cfRule>
    <cfRule type="cellIs" priority="4" dxfId="7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2.00390625" style="1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spans="13:15" ht="15.75">
      <c r="M4" s="38"/>
      <c r="N4" s="38"/>
      <c r="O4" s="38"/>
    </row>
    <row r="5" spans="1:15" ht="15.75">
      <c r="A5" s="221" t="s">
        <v>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M5" s="31"/>
      <c r="N5" s="31"/>
      <c r="O5" s="31"/>
    </row>
    <row r="6" spans="13:15" ht="12.75">
      <c r="M6" s="32"/>
      <c r="N6" s="32"/>
      <c r="O6" s="32"/>
    </row>
    <row r="7" spans="13:15" ht="12.75">
      <c r="M7" s="32"/>
      <c r="N7" s="32"/>
      <c r="O7" s="32"/>
    </row>
    <row r="8" ht="12.75"/>
    <row r="9" spans="1:15" s="6" customFormat="1" ht="24.75" customHeight="1">
      <c r="A9" s="222" t="s">
        <v>363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5"/>
      <c r="M9" s="234">
        <v>2022</v>
      </c>
      <c r="N9" s="235"/>
      <c r="O9" s="238"/>
    </row>
    <row r="10" spans="1:15" s="6" customFormat="1" ht="12.75">
      <c r="A10" s="223" t="s">
        <v>1</v>
      </c>
      <c r="B10" s="223" t="s">
        <v>2</v>
      </c>
      <c r="C10" s="223" t="s">
        <v>3</v>
      </c>
      <c r="D10" s="223" t="s">
        <v>4</v>
      </c>
      <c r="E10" s="244" t="s">
        <v>5</v>
      </c>
      <c r="F10" s="244"/>
      <c r="G10" s="239" t="s">
        <v>6</v>
      </c>
      <c r="H10" s="239"/>
      <c r="I10" s="239"/>
      <c r="J10" s="7" t="s">
        <v>7</v>
      </c>
      <c r="K10" s="8" t="s">
        <v>8</v>
      </c>
      <c r="L10" s="9"/>
      <c r="M10" s="75"/>
      <c r="N10" s="75"/>
      <c r="O10" s="126"/>
    </row>
    <row r="11" spans="1:15" s="6" customFormat="1" ht="12.75">
      <c r="A11" s="223"/>
      <c r="B11" s="223"/>
      <c r="C11" s="223"/>
      <c r="D11" s="223"/>
      <c r="E11" s="244"/>
      <c r="F11" s="244"/>
      <c r="G11" s="240">
        <v>1</v>
      </c>
      <c r="H11" s="240">
        <v>2</v>
      </c>
      <c r="I11" s="240">
        <v>3</v>
      </c>
      <c r="J11" s="7" t="s">
        <v>9</v>
      </c>
      <c r="K11" s="11" t="s">
        <v>10</v>
      </c>
      <c r="L11" s="9"/>
      <c r="M11" s="72"/>
      <c r="N11" s="72"/>
      <c r="O11" s="55"/>
    </row>
    <row r="12" spans="1:15" s="6" customFormat="1" ht="12.75">
      <c r="A12" s="223"/>
      <c r="B12" s="223"/>
      <c r="C12" s="223"/>
      <c r="D12" s="223"/>
      <c r="E12" s="244"/>
      <c r="F12" s="244"/>
      <c r="G12" s="240"/>
      <c r="H12" s="240"/>
      <c r="I12" s="240"/>
      <c r="J12" s="12" t="s">
        <v>10</v>
      </c>
      <c r="K12" s="13" t="s">
        <v>12</v>
      </c>
      <c r="L12" s="14"/>
      <c r="M12" s="76"/>
      <c r="N12" s="76"/>
      <c r="O12" s="56"/>
    </row>
    <row r="13" spans="13:15" ht="12.75">
      <c r="M13" s="82"/>
      <c r="N13" s="82"/>
      <c r="O13" s="130"/>
    </row>
    <row r="14" spans="1:15" ht="12.75">
      <c r="A14" s="15">
        <f>A13+1</f>
        <v>1</v>
      </c>
      <c r="B14" s="57"/>
      <c r="C14" s="34"/>
      <c r="D14" s="57"/>
      <c r="E14" s="18">
        <f>MAX(M14:O14)</f>
        <v>0</v>
      </c>
      <c r="F14" s="18" t="e">
        <f>VLOOKUP(E14,TabelaC!$W$3:$X$256,2,TRUE)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5">
        <f>SUM(G14:I14)</f>
        <v>0</v>
      </c>
      <c r="K14" s="21">
        <f>J14/3</f>
        <v>0</v>
      </c>
      <c r="L14" s="22"/>
      <c r="M14" s="83">
        <v>0</v>
      </c>
      <c r="N14" s="83">
        <v>0</v>
      </c>
      <c r="O14" s="127">
        <v>0</v>
      </c>
    </row>
    <row r="15" spans="1:15" ht="12.75">
      <c r="A15" s="15">
        <f>A14+1</f>
        <v>2</v>
      </c>
      <c r="B15" s="29"/>
      <c r="C15" s="29"/>
      <c r="D15" s="29"/>
      <c r="E15" s="18">
        <f>MAX(M15:O15)</f>
        <v>0</v>
      </c>
      <c r="F15" s="18" t="e">
        <f>VLOOKUP(E15,TabelaC!$W$3:$X$256,2,TRUE)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5">
        <f>SUM(G15:I15)</f>
        <v>0</v>
      </c>
      <c r="K15" s="21">
        <f>J15/3</f>
        <v>0</v>
      </c>
      <c r="L15" s="22"/>
      <c r="M15" s="84">
        <v>0</v>
      </c>
      <c r="N15" s="84">
        <v>0</v>
      </c>
      <c r="O15" s="128">
        <v>0</v>
      </c>
    </row>
    <row r="16" spans="1:15" ht="12.75">
      <c r="A16" s="15">
        <f>A15+1</f>
        <v>3</v>
      </c>
      <c r="B16" s="29"/>
      <c r="C16" s="29"/>
      <c r="D16" s="29"/>
      <c r="E16" s="18">
        <f>MAX(M16:O16)</f>
        <v>0</v>
      </c>
      <c r="F16" s="18" t="e">
        <f>VLOOKUP(E16,TabelaC!$W$3:$X$256,2,TRUE)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5">
        <f>SUM(G16:I16)</f>
        <v>0</v>
      </c>
      <c r="K16" s="21">
        <f>J16/3</f>
        <v>0</v>
      </c>
      <c r="L16" s="22"/>
      <c r="M16" s="84">
        <v>0</v>
      </c>
      <c r="N16" s="84">
        <v>0</v>
      </c>
      <c r="O16" s="128">
        <v>0</v>
      </c>
    </row>
    <row r="17" spans="1:15" ht="12.75">
      <c r="A17" s="15">
        <f>A16+1</f>
        <v>4</v>
      </c>
      <c r="B17" s="29"/>
      <c r="C17" s="29"/>
      <c r="D17" s="29"/>
      <c r="E17" s="18">
        <f>MAX(M17:O17)</f>
        <v>0</v>
      </c>
      <c r="F17" s="18" t="e">
        <f>VLOOKUP(E17,TabelaC!$W$3:$X$256,2,TRUE)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5">
        <f>SUM(G17:I17)</f>
        <v>0</v>
      </c>
      <c r="K17" s="21">
        <f>J17/3</f>
        <v>0</v>
      </c>
      <c r="L17" s="22"/>
      <c r="M17" s="84">
        <v>0</v>
      </c>
      <c r="N17" s="84">
        <v>0</v>
      </c>
      <c r="O17" s="128">
        <v>0</v>
      </c>
    </row>
    <row r="18" spans="1:15" ht="12.75">
      <c r="A18" s="15">
        <f>A17+1</f>
        <v>5</v>
      </c>
      <c r="B18" s="34"/>
      <c r="C18" s="34"/>
      <c r="D18" s="34"/>
      <c r="E18" s="18">
        <f>MAX(M18:O18)</f>
        <v>0</v>
      </c>
      <c r="F18" s="18" t="e">
        <f>VLOOKUP(E18,TabelaC!$W$3:$X$256,2,TRUE)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5">
        <f>SUM(G18:I18)</f>
        <v>0</v>
      </c>
      <c r="K18" s="21">
        <f>J18/3</f>
        <v>0</v>
      </c>
      <c r="L18" s="22"/>
      <c r="M18" s="85">
        <v>0</v>
      </c>
      <c r="N18" s="85">
        <v>0</v>
      </c>
      <c r="O18" s="129">
        <v>0</v>
      </c>
    </row>
  </sheetData>
  <sheetProtection/>
  <mergeCells count="12">
    <mergeCell ref="M9:O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  <mergeCell ref="A5:K5"/>
    <mergeCell ref="A9:K9"/>
  </mergeCells>
  <conditionalFormatting sqref="E14:E18">
    <cfRule type="cellIs" priority="2" dxfId="0" operator="between" stopIfTrue="1">
      <formula>563</formula>
      <formula>600</formula>
    </cfRule>
  </conditionalFormatting>
  <conditionalFormatting sqref="F14:F18">
    <cfRule type="cellIs" priority="3" dxfId="9" operator="equal" stopIfTrue="1">
      <formula>"C"</formula>
    </cfRule>
    <cfRule type="cellIs" priority="4" dxfId="8" operator="equal" stopIfTrue="1">
      <formula>"B"</formula>
    </cfRule>
    <cfRule type="cellIs" priority="5" dxfId="7" operator="equal" stopIfTrue="1">
      <formula>"A"</formula>
    </cfRule>
  </conditionalFormatting>
  <conditionalFormatting sqref="E14:E18">
    <cfRule type="cellIs" priority="1" dxfId="0" operator="between" stopIfTrue="1">
      <formula>563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1.57421875" style="1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spans="13:15" ht="15.75">
      <c r="M4" s="38"/>
      <c r="N4" s="38"/>
      <c r="O4" s="38"/>
    </row>
    <row r="5" spans="1:15" ht="15.75">
      <c r="A5" s="221" t="s">
        <v>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M5" s="43"/>
      <c r="N5" s="43"/>
      <c r="O5" s="43"/>
    </row>
    <row r="6" spans="13:15" ht="12.75">
      <c r="M6" s="42"/>
      <c r="N6" s="42"/>
      <c r="O6" s="42"/>
    </row>
    <row r="7" spans="13:15" ht="12.75">
      <c r="M7" s="44"/>
      <c r="N7" s="44"/>
      <c r="O7" s="44"/>
    </row>
    <row r="8" ht="12.75"/>
    <row r="9" spans="1:15" s="6" customFormat="1" ht="24.75" customHeight="1">
      <c r="A9" s="222" t="s">
        <v>163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5"/>
      <c r="M9" s="234">
        <v>2022</v>
      </c>
      <c r="N9" s="235"/>
      <c r="O9" s="238"/>
    </row>
    <row r="10" spans="1:15" s="6" customFormat="1" ht="12.75" customHeight="1">
      <c r="A10" s="223" t="s">
        <v>1</v>
      </c>
      <c r="B10" s="223" t="s">
        <v>2</v>
      </c>
      <c r="C10" s="223" t="s">
        <v>3</v>
      </c>
      <c r="D10" s="223" t="s">
        <v>4</v>
      </c>
      <c r="E10" s="228" t="s">
        <v>5</v>
      </c>
      <c r="F10" s="229"/>
      <c r="G10" s="239" t="s">
        <v>6</v>
      </c>
      <c r="H10" s="239"/>
      <c r="I10" s="239"/>
      <c r="J10" s="7" t="s">
        <v>7</v>
      </c>
      <c r="K10" s="8" t="s">
        <v>8</v>
      </c>
      <c r="L10" s="9"/>
      <c r="M10" s="86"/>
      <c r="N10" s="86"/>
      <c r="O10" s="154"/>
    </row>
    <row r="11" spans="1:15" s="6" customFormat="1" ht="12.75">
      <c r="A11" s="223"/>
      <c r="B11" s="223"/>
      <c r="C11" s="223"/>
      <c r="D11" s="223"/>
      <c r="E11" s="230"/>
      <c r="F11" s="231"/>
      <c r="G11" s="240">
        <v>1</v>
      </c>
      <c r="H11" s="240">
        <v>2</v>
      </c>
      <c r="I11" s="240">
        <v>3</v>
      </c>
      <c r="J11" s="7" t="s">
        <v>9</v>
      </c>
      <c r="K11" s="11" t="s">
        <v>10</v>
      </c>
      <c r="L11" s="9"/>
      <c r="M11" s="70"/>
      <c r="N11" s="70"/>
      <c r="O11" s="55"/>
    </row>
    <row r="12" spans="1:15" s="6" customFormat="1" ht="12.75">
      <c r="A12" s="223"/>
      <c r="B12" s="223"/>
      <c r="C12" s="223"/>
      <c r="D12" s="223"/>
      <c r="E12" s="232"/>
      <c r="F12" s="233"/>
      <c r="G12" s="240"/>
      <c r="H12" s="240"/>
      <c r="I12" s="240"/>
      <c r="J12" s="12" t="s">
        <v>10</v>
      </c>
      <c r="K12" s="13" t="s">
        <v>12</v>
      </c>
      <c r="L12" s="14"/>
      <c r="M12" s="148"/>
      <c r="N12" s="148"/>
      <c r="O12" s="80"/>
    </row>
    <row r="13" spans="13:15" ht="12.75">
      <c r="M13" s="81"/>
      <c r="N13" s="81"/>
      <c r="O13" s="81"/>
    </row>
    <row r="14" spans="1:15" ht="12.75">
      <c r="A14" s="15">
        <f>A13+1</f>
        <v>1</v>
      </c>
      <c r="B14" s="57"/>
      <c r="C14" s="26"/>
      <c r="D14" s="107"/>
      <c r="E14" s="18">
        <f>MAX(M14:O14)</f>
        <v>0</v>
      </c>
      <c r="F14" s="18" t="e">
        <f>VLOOKUP(E14,TabelaC!$AE$3:$AF$256,2,TRUE)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5">
        <f>SUM(G14:I14)</f>
        <v>0</v>
      </c>
      <c r="K14" s="21">
        <f>J14/3</f>
        <v>0</v>
      </c>
      <c r="L14" s="22"/>
      <c r="M14" s="87">
        <v>0</v>
      </c>
      <c r="N14" s="88">
        <v>0</v>
      </c>
      <c r="O14" s="88">
        <v>0</v>
      </c>
    </row>
    <row r="15" spans="1:15" ht="12.75">
      <c r="A15" s="15">
        <f>A14+1</f>
        <v>2</v>
      </c>
      <c r="B15" s="61"/>
      <c r="C15" s="23"/>
      <c r="D15" s="107"/>
      <c r="E15" s="18">
        <f>MAX(M15:O15)</f>
        <v>0</v>
      </c>
      <c r="F15" s="18" t="e">
        <f>VLOOKUP(E15,TabelaC!$AE$3:$AF$256,2,TRUE)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5">
        <f>SUM(G15:I15)</f>
        <v>0</v>
      </c>
      <c r="K15" s="21">
        <f>J15/3</f>
        <v>0</v>
      </c>
      <c r="L15" s="22"/>
      <c r="M15" s="88">
        <v>0</v>
      </c>
      <c r="N15" s="88">
        <v>0</v>
      </c>
      <c r="O15" s="88">
        <v>0</v>
      </c>
    </row>
    <row r="16" spans="1:15" ht="12.75">
      <c r="A16" s="15">
        <f>A15+1</f>
        <v>3</v>
      </c>
      <c r="B16" s="29"/>
      <c r="C16" s="23"/>
      <c r="D16" s="107"/>
      <c r="E16" s="18">
        <f>MAX(M16:O16)</f>
        <v>0</v>
      </c>
      <c r="F16" s="18" t="e">
        <f>VLOOKUP(E16,TabelaC!$AE$3:$AF$256,2,TRUE)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5">
        <f>SUM(G16:I16)</f>
        <v>0</v>
      </c>
      <c r="K16" s="21">
        <f>J16/3</f>
        <v>0</v>
      </c>
      <c r="L16" s="22"/>
      <c r="M16" s="88">
        <v>0</v>
      </c>
      <c r="N16" s="88">
        <v>0</v>
      </c>
      <c r="O16" s="88">
        <v>0</v>
      </c>
    </row>
    <row r="17" spans="1:15" ht="12.75">
      <c r="A17" s="15">
        <f>A16+1</f>
        <v>4</v>
      </c>
      <c r="B17" s="29"/>
      <c r="C17" s="29"/>
      <c r="D17" s="29"/>
      <c r="E17" s="18">
        <f>MAX(M17:O17)</f>
        <v>0</v>
      </c>
      <c r="F17" s="18" t="e">
        <f>VLOOKUP(E17,TabelaC!$AE$3:$AF$256,2,TRUE)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5">
        <f>SUM(G17:I17)</f>
        <v>0</v>
      </c>
      <c r="K17" s="21">
        <f>J17/3</f>
        <v>0</v>
      </c>
      <c r="L17" s="22"/>
      <c r="M17" s="88">
        <v>0</v>
      </c>
      <c r="N17" s="88">
        <v>0</v>
      </c>
      <c r="O17" s="88">
        <v>0</v>
      </c>
    </row>
    <row r="18" spans="1:15" ht="12.75">
      <c r="A18" s="15">
        <f>A17+1</f>
        <v>5</v>
      </c>
      <c r="B18" s="34"/>
      <c r="C18" s="34"/>
      <c r="D18" s="34"/>
      <c r="E18" s="18">
        <f>MAX(M18:O18)</f>
        <v>0</v>
      </c>
      <c r="F18" s="18" t="e">
        <f>VLOOKUP(E18,TabelaC!$AE$3:$AF$256,2,TRUE)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5">
        <f>SUM(G18:I18)</f>
        <v>0</v>
      </c>
      <c r="K18" s="21">
        <f>J18/3</f>
        <v>0</v>
      </c>
      <c r="L18" s="22"/>
      <c r="M18" s="89">
        <v>0</v>
      </c>
      <c r="N18" s="89">
        <v>0</v>
      </c>
      <c r="O18" s="89">
        <v>0</v>
      </c>
    </row>
  </sheetData>
  <sheetProtection/>
  <mergeCells count="12">
    <mergeCell ref="A5:K5"/>
    <mergeCell ref="A9:K9"/>
    <mergeCell ref="A10:A12"/>
    <mergeCell ref="B10:B12"/>
    <mergeCell ref="C10:C12"/>
    <mergeCell ref="M9:O9"/>
    <mergeCell ref="D10:D12"/>
    <mergeCell ref="E10:F12"/>
    <mergeCell ref="G10:I10"/>
    <mergeCell ref="G11:G12"/>
    <mergeCell ref="H11:H12"/>
    <mergeCell ref="I11:I12"/>
  </mergeCells>
  <conditionalFormatting sqref="A4:IV5">
    <cfRule type="cellIs" priority="1" dxfId="0" operator="between" stopIfTrue="1">
      <formula>563</formula>
      <formula>600</formula>
    </cfRule>
  </conditionalFormatting>
  <conditionalFormatting sqref="F14:F18">
    <cfRule type="cellIs" priority="2" dxfId="9" operator="equal" stopIfTrue="1">
      <formula>"C"</formula>
    </cfRule>
    <cfRule type="cellIs" priority="3" dxfId="8" operator="equal" stopIfTrue="1">
      <formula>"B"</formula>
    </cfRule>
    <cfRule type="cellIs" priority="4" dxfId="7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2.00390625" style="1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spans="13:15" ht="15.75">
      <c r="M4" s="38"/>
      <c r="N4" s="38"/>
      <c r="O4" s="38"/>
    </row>
    <row r="5" spans="1:15" ht="15.75">
      <c r="A5" s="221" t="s">
        <v>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M5" s="31"/>
      <c r="N5" s="31"/>
      <c r="O5" s="31"/>
    </row>
    <row r="6" spans="13:15" ht="12.75">
      <c r="M6" s="32"/>
      <c r="N6" s="32"/>
      <c r="O6" s="32"/>
    </row>
    <row r="7" spans="13:15" ht="12.75">
      <c r="M7" s="32"/>
      <c r="N7" s="32"/>
      <c r="O7" s="32"/>
    </row>
    <row r="8" ht="12.75"/>
    <row r="9" spans="1:15" s="6" customFormat="1" ht="24.75" customHeight="1">
      <c r="A9" s="222" t="s">
        <v>357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5"/>
      <c r="M9" s="234">
        <v>2022</v>
      </c>
      <c r="N9" s="235"/>
      <c r="O9" s="238"/>
    </row>
    <row r="10" spans="1:15" s="6" customFormat="1" ht="12.75">
      <c r="A10" s="223" t="s">
        <v>1</v>
      </c>
      <c r="B10" s="223" t="s">
        <v>2</v>
      </c>
      <c r="C10" s="223" t="s">
        <v>3</v>
      </c>
      <c r="D10" s="223" t="s">
        <v>4</v>
      </c>
      <c r="E10" s="244" t="s">
        <v>5</v>
      </c>
      <c r="F10" s="244"/>
      <c r="G10" s="239" t="s">
        <v>6</v>
      </c>
      <c r="H10" s="239"/>
      <c r="I10" s="239"/>
      <c r="J10" s="7" t="s">
        <v>7</v>
      </c>
      <c r="K10" s="8" t="s">
        <v>8</v>
      </c>
      <c r="L10" s="9"/>
      <c r="M10" s="75"/>
      <c r="N10" s="75"/>
      <c r="O10" s="126"/>
    </row>
    <row r="11" spans="1:15" s="6" customFormat="1" ht="12.75">
      <c r="A11" s="223"/>
      <c r="B11" s="223"/>
      <c r="C11" s="223"/>
      <c r="D11" s="223"/>
      <c r="E11" s="244"/>
      <c r="F11" s="244"/>
      <c r="G11" s="240">
        <v>1</v>
      </c>
      <c r="H11" s="240">
        <v>2</v>
      </c>
      <c r="I11" s="240">
        <v>3</v>
      </c>
      <c r="J11" s="7" t="s">
        <v>9</v>
      </c>
      <c r="K11" s="11" t="s">
        <v>10</v>
      </c>
      <c r="L11" s="9"/>
      <c r="M11" s="72"/>
      <c r="N11" s="72"/>
      <c r="O11" s="55"/>
    </row>
    <row r="12" spans="1:15" s="6" customFormat="1" ht="12.75">
      <c r="A12" s="223"/>
      <c r="B12" s="223"/>
      <c r="C12" s="223"/>
      <c r="D12" s="223"/>
      <c r="E12" s="244"/>
      <c r="F12" s="244"/>
      <c r="G12" s="240"/>
      <c r="H12" s="240"/>
      <c r="I12" s="240"/>
      <c r="J12" s="12" t="s">
        <v>10</v>
      </c>
      <c r="K12" s="13" t="s">
        <v>12</v>
      </c>
      <c r="L12" s="14"/>
      <c r="M12" s="76"/>
      <c r="N12" s="76"/>
      <c r="O12" s="56"/>
    </row>
    <row r="13" spans="13:15" ht="12.75">
      <c r="M13" s="82"/>
      <c r="N13" s="82"/>
      <c r="O13" s="130"/>
    </row>
    <row r="14" spans="1:15" ht="12.75">
      <c r="A14" s="15">
        <f>A13+1</f>
        <v>1</v>
      </c>
      <c r="B14" s="57"/>
      <c r="C14" s="34"/>
      <c r="D14" s="57"/>
      <c r="E14" s="18">
        <f>MAX(M14:O14)</f>
        <v>0</v>
      </c>
      <c r="F14" s="18" t="e">
        <f>VLOOKUP(E14,TabelaC!$AC$3:$AD$256,2,TRUE)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5">
        <f>SUM(G14:I14)</f>
        <v>0</v>
      </c>
      <c r="K14" s="21">
        <f>J14/3</f>
        <v>0</v>
      </c>
      <c r="L14" s="22"/>
      <c r="M14" s="83">
        <v>0</v>
      </c>
      <c r="N14" s="83">
        <v>0</v>
      </c>
      <c r="O14" s="127">
        <v>0</v>
      </c>
    </row>
    <row r="15" spans="1:15" ht="12.75">
      <c r="A15" s="15">
        <f>A14+1</f>
        <v>2</v>
      </c>
      <c r="B15" s="29"/>
      <c r="C15" s="29"/>
      <c r="D15" s="29"/>
      <c r="E15" s="18">
        <f>MAX(M15:O15)</f>
        <v>0</v>
      </c>
      <c r="F15" s="18" t="e">
        <f>VLOOKUP(E15,TabelaC!$AC$3:$AD$256,2,TRUE)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5">
        <f>SUM(G15:I15)</f>
        <v>0</v>
      </c>
      <c r="K15" s="21">
        <f>J15/3</f>
        <v>0</v>
      </c>
      <c r="L15" s="22"/>
      <c r="M15" s="84">
        <v>0</v>
      </c>
      <c r="N15" s="84">
        <v>0</v>
      </c>
      <c r="O15" s="128">
        <v>0</v>
      </c>
    </row>
    <row r="16" spans="1:15" ht="12.75">
      <c r="A16" s="15">
        <f>A15+1</f>
        <v>3</v>
      </c>
      <c r="B16" s="29"/>
      <c r="C16" s="29"/>
      <c r="D16" s="29"/>
      <c r="E16" s="18">
        <f>MAX(M16:O16)</f>
        <v>0</v>
      </c>
      <c r="F16" s="18" t="e">
        <f>VLOOKUP(E16,TabelaC!$AC$3:$AD$256,2,TRUE)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5">
        <f>SUM(G16:I16)</f>
        <v>0</v>
      </c>
      <c r="K16" s="21">
        <f>J16/3</f>
        <v>0</v>
      </c>
      <c r="L16" s="22"/>
      <c r="M16" s="84">
        <v>0</v>
      </c>
      <c r="N16" s="84">
        <v>0</v>
      </c>
      <c r="O16" s="128">
        <v>0</v>
      </c>
    </row>
    <row r="17" spans="1:15" ht="12.75">
      <c r="A17" s="15">
        <f>A16+1</f>
        <v>4</v>
      </c>
      <c r="B17" s="29"/>
      <c r="C17" s="29"/>
      <c r="D17" s="29"/>
      <c r="E17" s="18">
        <f>MAX(M17:O17)</f>
        <v>0</v>
      </c>
      <c r="F17" s="18" t="e">
        <f>VLOOKUP(E17,TabelaC!$AC$3:$AD$256,2,TRUE)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5">
        <f>SUM(G17:I17)</f>
        <v>0</v>
      </c>
      <c r="K17" s="21">
        <f>J17/3</f>
        <v>0</v>
      </c>
      <c r="L17" s="22"/>
      <c r="M17" s="84">
        <v>0</v>
      </c>
      <c r="N17" s="84">
        <v>0</v>
      </c>
      <c r="O17" s="128">
        <v>0</v>
      </c>
    </row>
    <row r="18" spans="1:15" ht="12.75">
      <c r="A18" s="15">
        <f>A17+1</f>
        <v>5</v>
      </c>
      <c r="B18" s="34"/>
      <c r="C18" s="34"/>
      <c r="D18" s="34"/>
      <c r="E18" s="18">
        <f>MAX(M18:O18)</f>
        <v>0</v>
      </c>
      <c r="F18" s="18" t="e">
        <f>VLOOKUP(E18,TabelaC!$AC$3:$AD$256,2,TRUE)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5">
        <f>SUM(G18:I18)</f>
        <v>0</v>
      </c>
      <c r="K18" s="21">
        <f>J18/3</f>
        <v>0</v>
      </c>
      <c r="L18" s="22"/>
      <c r="M18" s="85">
        <v>0</v>
      </c>
      <c r="N18" s="85">
        <v>0</v>
      </c>
      <c r="O18" s="129">
        <v>0</v>
      </c>
    </row>
  </sheetData>
  <sheetProtection/>
  <mergeCells count="12">
    <mergeCell ref="G10:I10"/>
    <mergeCell ref="G11:G12"/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</mergeCells>
  <conditionalFormatting sqref="E14:E18">
    <cfRule type="cellIs" priority="2" dxfId="0" operator="between" stopIfTrue="1">
      <formula>563</formula>
      <formula>600</formula>
    </cfRule>
  </conditionalFormatting>
  <conditionalFormatting sqref="F14:F18">
    <cfRule type="cellIs" priority="3" dxfId="9" operator="equal" stopIfTrue="1">
      <formula>"C"</formula>
    </cfRule>
    <cfRule type="cellIs" priority="4" dxfId="8" operator="equal" stopIfTrue="1">
      <formula>"B"</formula>
    </cfRule>
    <cfRule type="cellIs" priority="5" dxfId="7" operator="equal" stopIfTrue="1">
      <formula>"A"</formula>
    </cfRule>
  </conditionalFormatting>
  <conditionalFormatting sqref="E14:E18">
    <cfRule type="cellIs" priority="1" dxfId="0" operator="between" stopIfTrue="1">
      <formula>563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56"/>
  <sheetViews>
    <sheetView showGridLines="0" zoomScaleSheetLayoutView="100" zoomScalePageLayoutView="0" workbookViewId="0" topLeftCell="A1">
      <pane ySplit="2" topLeftCell="A208" activePane="bottomLeft" state="frozen"/>
      <selection pane="topLeft" activeCell="A1" sqref="A1"/>
      <selection pane="bottomLeft" activeCell="O2" sqref="O2:P2"/>
    </sheetView>
  </sheetViews>
  <sheetFormatPr defaultColWidth="5.57421875" defaultRowHeight="12.75"/>
  <cols>
    <col min="1" max="24" width="5.7109375" style="46" customWidth="1"/>
    <col min="25" max="25" width="8.140625" style="46" customWidth="1"/>
    <col min="26" max="26" width="8.00390625" style="46" customWidth="1"/>
    <col min="27" max="32" width="5.7109375" style="46" customWidth="1"/>
    <col min="33" max="36" width="5.57421875" style="47" customWidth="1"/>
    <col min="37" max="37" width="5.57421875" style="46" customWidth="1"/>
    <col min="38" max="53" width="5.57421875" style="47" customWidth="1"/>
    <col min="54" max="16384" width="5.57421875" style="46" customWidth="1"/>
  </cols>
  <sheetData>
    <row r="1" spans="1:32" ht="12">
      <c r="A1" s="48" t="s">
        <v>54</v>
      </c>
      <c r="B1" s="48" t="s">
        <v>55</v>
      </c>
      <c r="C1" s="48" t="s">
        <v>56</v>
      </c>
      <c r="D1" s="48" t="s">
        <v>57</v>
      </c>
      <c r="E1" s="48" t="s">
        <v>58</v>
      </c>
      <c r="F1" s="48" t="s">
        <v>59</v>
      </c>
      <c r="G1" s="48" t="s">
        <v>60</v>
      </c>
      <c r="H1" s="48" t="s">
        <v>61</v>
      </c>
      <c r="I1" s="48" t="s">
        <v>62</v>
      </c>
      <c r="J1" s="48" t="s">
        <v>63</v>
      </c>
      <c r="K1" s="48" t="s">
        <v>64</v>
      </c>
      <c r="L1" s="48" t="s">
        <v>65</v>
      </c>
      <c r="M1" s="48" t="s">
        <v>66</v>
      </c>
      <c r="N1" s="48" t="s">
        <v>67</v>
      </c>
      <c r="O1" s="48" t="s">
        <v>68</v>
      </c>
      <c r="P1" s="48" t="s">
        <v>69</v>
      </c>
      <c r="Q1" s="48" t="s">
        <v>70</v>
      </c>
      <c r="R1" s="48" t="s">
        <v>71</v>
      </c>
      <c r="S1" s="48" t="s">
        <v>72</v>
      </c>
      <c r="T1" s="48" t="s">
        <v>73</v>
      </c>
      <c r="U1" s="48" t="s">
        <v>74</v>
      </c>
      <c r="V1" s="48" t="s">
        <v>75</v>
      </c>
      <c r="W1" s="48" t="s">
        <v>76</v>
      </c>
      <c r="X1" s="48" t="s">
        <v>77</v>
      </c>
      <c r="Y1" s="48" t="s">
        <v>78</v>
      </c>
      <c r="Z1" s="48" t="s">
        <v>79</v>
      </c>
      <c r="AA1" s="48" t="s">
        <v>80</v>
      </c>
      <c r="AB1" s="48" t="s">
        <v>81</v>
      </c>
      <c r="AC1" s="48" t="s">
        <v>17</v>
      </c>
      <c r="AD1" s="48" t="s">
        <v>82</v>
      </c>
      <c r="AE1" s="48" t="s">
        <v>83</v>
      </c>
      <c r="AF1" s="48" t="s">
        <v>84</v>
      </c>
    </row>
    <row r="2" spans="1:32" ht="19.5" customHeight="1">
      <c r="A2" s="245" t="s">
        <v>85</v>
      </c>
      <c r="B2" s="245"/>
      <c r="C2" s="246" t="s">
        <v>86</v>
      </c>
      <c r="D2" s="246"/>
      <c r="E2" s="245" t="s">
        <v>87</v>
      </c>
      <c r="F2" s="245"/>
      <c r="G2" s="246" t="s">
        <v>88</v>
      </c>
      <c r="H2" s="246"/>
      <c r="I2" s="245" t="s">
        <v>89</v>
      </c>
      <c r="J2" s="245"/>
      <c r="K2" s="246" t="s">
        <v>90</v>
      </c>
      <c r="L2" s="246"/>
      <c r="M2" s="245" t="s">
        <v>91</v>
      </c>
      <c r="N2" s="245"/>
      <c r="O2" s="246" t="s">
        <v>92</v>
      </c>
      <c r="P2" s="246"/>
      <c r="Q2" s="245" t="s">
        <v>354</v>
      </c>
      <c r="R2" s="245"/>
      <c r="S2" s="246" t="s">
        <v>358</v>
      </c>
      <c r="T2" s="246"/>
      <c r="U2" s="245" t="s">
        <v>359</v>
      </c>
      <c r="V2" s="245"/>
      <c r="W2" s="245" t="s">
        <v>362</v>
      </c>
      <c r="X2" s="245"/>
      <c r="Y2" s="245" t="s">
        <v>361</v>
      </c>
      <c r="Z2" s="245"/>
      <c r="AA2" s="246" t="s">
        <v>93</v>
      </c>
      <c r="AB2" s="246"/>
      <c r="AC2" s="245" t="s">
        <v>360</v>
      </c>
      <c r="AD2" s="245"/>
      <c r="AE2" s="246" t="s">
        <v>94</v>
      </c>
      <c r="AF2" s="246"/>
    </row>
    <row r="3" spans="1:32" ht="12">
      <c r="A3" s="48">
        <f aca="true" t="shared" si="0" ref="A3:A34">A4-1</f>
        <v>347</v>
      </c>
      <c r="B3" s="48" t="s">
        <v>95</v>
      </c>
      <c r="C3" s="49">
        <f aca="true" t="shared" si="1" ref="C3:C34">C4-1</f>
        <v>347</v>
      </c>
      <c r="D3" s="49" t="s">
        <v>95</v>
      </c>
      <c r="E3" s="48">
        <f aca="true" t="shared" si="2" ref="E3:E35">E4-1</f>
        <v>147</v>
      </c>
      <c r="F3" s="48" t="s">
        <v>95</v>
      </c>
      <c r="G3" s="49">
        <f aca="true" t="shared" si="3" ref="G3:G35">G4-1</f>
        <v>147</v>
      </c>
      <c r="H3" s="49" t="s">
        <v>95</v>
      </c>
      <c r="I3" s="48">
        <f aca="true" t="shared" si="4" ref="I3:I34">I4-1</f>
        <v>347</v>
      </c>
      <c r="J3" s="48" t="s">
        <v>95</v>
      </c>
      <c r="K3" s="49">
        <f aca="true" t="shared" si="5" ref="K3:K34">K4-1</f>
        <v>347</v>
      </c>
      <c r="L3" s="49" t="s">
        <v>95</v>
      </c>
      <c r="M3" s="48">
        <f aca="true" t="shared" si="6" ref="M3:M34">M4-1</f>
        <v>347</v>
      </c>
      <c r="N3" s="48" t="s">
        <v>95</v>
      </c>
      <c r="O3" s="49">
        <f aca="true" t="shared" si="7" ref="O3:O34">O4-1</f>
        <v>347</v>
      </c>
      <c r="P3" s="49" t="s">
        <v>95</v>
      </c>
      <c r="Q3" s="48">
        <f aca="true" t="shared" si="8" ref="Q3:U34">Q4-1</f>
        <v>347</v>
      </c>
      <c r="R3" s="48" t="s">
        <v>95</v>
      </c>
      <c r="S3" s="215">
        <f t="shared" si="8"/>
        <v>347</v>
      </c>
      <c r="T3" s="215" t="s">
        <v>95</v>
      </c>
      <c r="U3" s="48">
        <f t="shared" si="8"/>
        <v>347</v>
      </c>
      <c r="V3" s="48" t="s">
        <v>95</v>
      </c>
      <c r="W3" s="215">
        <v>347</v>
      </c>
      <c r="X3" s="215" t="s">
        <v>95</v>
      </c>
      <c r="Y3" s="48">
        <f aca="true" t="shared" si="9" ref="Y3:Y34">Y4-1</f>
        <v>347</v>
      </c>
      <c r="Z3" s="48" t="s">
        <v>95</v>
      </c>
      <c r="AA3" s="49">
        <f aca="true" t="shared" si="10" ref="AA3:AA34">AA4-1</f>
        <v>347</v>
      </c>
      <c r="AB3" s="49" t="s">
        <v>95</v>
      </c>
      <c r="AC3" s="48">
        <f aca="true" t="shared" si="11" ref="AC3:AC34">AC4-1</f>
        <v>347</v>
      </c>
      <c r="AD3" s="48" t="s">
        <v>95</v>
      </c>
      <c r="AE3" s="49">
        <f aca="true" t="shared" si="12" ref="AE3:AE34">AE4-1</f>
        <v>347</v>
      </c>
      <c r="AF3" s="49" t="s">
        <v>95</v>
      </c>
    </row>
    <row r="4" spans="1:32" ht="12">
      <c r="A4" s="48">
        <f t="shared" si="0"/>
        <v>348</v>
      </c>
      <c r="B4" s="48" t="s">
        <v>95</v>
      </c>
      <c r="C4" s="49">
        <f t="shared" si="1"/>
        <v>348</v>
      </c>
      <c r="D4" s="49" t="s">
        <v>95</v>
      </c>
      <c r="E4" s="48">
        <f t="shared" si="2"/>
        <v>148</v>
      </c>
      <c r="F4" s="48" t="s">
        <v>95</v>
      </c>
      <c r="G4" s="49">
        <f t="shared" si="3"/>
        <v>148</v>
      </c>
      <c r="H4" s="49" t="s">
        <v>95</v>
      </c>
      <c r="I4" s="48">
        <f t="shared" si="4"/>
        <v>348</v>
      </c>
      <c r="J4" s="48" t="s">
        <v>95</v>
      </c>
      <c r="K4" s="49">
        <f t="shared" si="5"/>
        <v>348</v>
      </c>
      <c r="L4" s="49" t="s">
        <v>95</v>
      </c>
      <c r="M4" s="48">
        <f t="shared" si="6"/>
        <v>348</v>
      </c>
      <c r="N4" s="48" t="s">
        <v>95</v>
      </c>
      <c r="O4" s="49">
        <f t="shared" si="7"/>
        <v>348</v>
      </c>
      <c r="P4" s="49" t="s">
        <v>95</v>
      </c>
      <c r="Q4" s="48">
        <f t="shared" si="8"/>
        <v>348</v>
      </c>
      <c r="R4" s="48" t="s">
        <v>95</v>
      </c>
      <c r="S4" s="215">
        <f t="shared" si="8"/>
        <v>348</v>
      </c>
      <c r="T4" s="215" t="s">
        <v>95</v>
      </c>
      <c r="U4" s="48">
        <f t="shared" si="8"/>
        <v>348</v>
      </c>
      <c r="V4" s="48" t="s">
        <v>95</v>
      </c>
      <c r="W4" s="215">
        <v>348</v>
      </c>
      <c r="X4" s="215" t="s">
        <v>95</v>
      </c>
      <c r="Y4" s="48">
        <f t="shared" si="9"/>
        <v>348</v>
      </c>
      <c r="Z4" s="48" t="s">
        <v>95</v>
      </c>
      <c r="AA4" s="49">
        <f t="shared" si="10"/>
        <v>348</v>
      </c>
      <c r="AB4" s="49" t="s">
        <v>95</v>
      </c>
      <c r="AC4" s="48">
        <f t="shared" si="11"/>
        <v>348</v>
      </c>
      <c r="AD4" s="48" t="s">
        <v>95</v>
      </c>
      <c r="AE4" s="49">
        <f t="shared" si="12"/>
        <v>348</v>
      </c>
      <c r="AF4" s="49" t="s">
        <v>95</v>
      </c>
    </row>
    <row r="5" spans="1:32" ht="12">
      <c r="A5" s="48">
        <f t="shared" si="0"/>
        <v>349</v>
      </c>
      <c r="B5" s="48" t="s">
        <v>95</v>
      </c>
      <c r="C5" s="49">
        <f t="shared" si="1"/>
        <v>349</v>
      </c>
      <c r="D5" s="49" t="s">
        <v>95</v>
      </c>
      <c r="E5" s="48">
        <f t="shared" si="2"/>
        <v>149</v>
      </c>
      <c r="F5" s="48" t="s">
        <v>95</v>
      </c>
      <c r="G5" s="49">
        <f t="shared" si="3"/>
        <v>149</v>
      </c>
      <c r="H5" s="49" t="s">
        <v>95</v>
      </c>
      <c r="I5" s="48">
        <f t="shared" si="4"/>
        <v>349</v>
      </c>
      <c r="J5" s="48" t="s">
        <v>95</v>
      </c>
      <c r="K5" s="49">
        <f t="shared" si="5"/>
        <v>349</v>
      </c>
      <c r="L5" s="49" t="s">
        <v>95</v>
      </c>
      <c r="M5" s="48">
        <f t="shared" si="6"/>
        <v>349</v>
      </c>
      <c r="N5" s="48" t="s">
        <v>95</v>
      </c>
      <c r="O5" s="49">
        <f t="shared" si="7"/>
        <v>349</v>
      </c>
      <c r="P5" s="49" t="s">
        <v>95</v>
      </c>
      <c r="Q5" s="48">
        <f t="shared" si="8"/>
        <v>349</v>
      </c>
      <c r="R5" s="48" t="s">
        <v>95</v>
      </c>
      <c r="S5" s="215">
        <f t="shared" si="8"/>
        <v>349</v>
      </c>
      <c r="T5" s="215" t="s">
        <v>95</v>
      </c>
      <c r="U5" s="48">
        <f t="shared" si="8"/>
        <v>349</v>
      </c>
      <c r="V5" s="48" t="s">
        <v>95</v>
      </c>
      <c r="W5" s="215">
        <v>349</v>
      </c>
      <c r="X5" s="215" t="s">
        <v>95</v>
      </c>
      <c r="Y5" s="48">
        <f t="shared" si="9"/>
        <v>349</v>
      </c>
      <c r="Z5" s="48" t="s">
        <v>95</v>
      </c>
      <c r="AA5" s="49">
        <f t="shared" si="10"/>
        <v>349</v>
      </c>
      <c r="AB5" s="49" t="s">
        <v>95</v>
      </c>
      <c r="AC5" s="48">
        <f t="shared" si="11"/>
        <v>349</v>
      </c>
      <c r="AD5" s="48" t="s">
        <v>95</v>
      </c>
      <c r="AE5" s="49">
        <f t="shared" si="12"/>
        <v>349</v>
      </c>
      <c r="AF5" s="49" t="s">
        <v>95</v>
      </c>
    </row>
    <row r="6" spans="1:32" ht="12">
      <c r="A6" s="48">
        <f t="shared" si="0"/>
        <v>350</v>
      </c>
      <c r="B6" s="48" t="s">
        <v>95</v>
      </c>
      <c r="C6" s="49">
        <f t="shared" si="1"/>
        <v>350</v>
      </c>
      <c r="D6" s="49" t="s">
        <v>95</v>
      </c>
      <c r="E6" s="48">
        <f t="shared" si="2"/>
        <v>150</v>
      </c>
      <c r="F6" s="48" t="s">
        <v>95</v>
      </c>
      <c r="G6" s="49">
        <f t="shared" si="3"/>
        <v>150</v>
      </c>
      <c r="H6" s="49" t="s">
        <v>95</v>
      </c>
      <c r="I6" s="48">
        <f t="shared" si="4"/>
        <v>350</v>
      </c>
      <c r="J6" s="48" t="s">
        <v>95</v>
      </c>
      <c r="K6" s="49">
        <f t="shared" si="5"/>
        <v>350</v>
      </c>
      <c r="L6" s="49" t="s">
        <v>95</v>
      </c>
      <c r="M6" s="48">
        <f t="shared" si="6"/>
        <v>350</v>
      </c>
      <c r="N6" s="48" t="s">
        <v>95</v>
      </c>
      <c r="O6" s="49">
        <f t="shared" si="7"/>
        <v>350</v>
      </c>
      <c r="P6" s="49" t="s">
        <v>95</v>
      </c>
      <c r="Q6" s="48">
        <f t="shared" si="8"/>
        <v>350</v>
      </c>
      <c r="R6" s="48" t="s">
        <v>95</v>
      </c>
      <c r="S6" s="215">
        <f t="shared" si="8"/>
        <v>350</v>
      </c>
      <c r="T6" s="215" t="s">
        <v>95</v>
      </c>
      <c r="U6" s="48">
        <f t="shared" si="8"/>
        <v>350</v>
      </c>
      <c r="V6" s="48" t="s">
        <v>95</v>
      </c>
      <c r="W6" s="215">
        <v>350</v>
      </c>
      <c r="X6" s="215" t="s">
        <v>95</v>
      </c>
      <c r="Y6" s="48">
        <f t="shared" si="9"/>
        <v>350</v>
      </c>
      <c r="Z6" s="48" t="s">
        <v>95</v>
      </c>
      <c r="AA6" s="49">
        <f t="shared" si="10"/>
        <v>350</v>
      </c>
      <c r="AB6" s="49" t="s">
        <v>95</v>
      </c>
      <c r="AC6" s="48">
        <f t="shared" si="11"/>
        <v>350</v>
      </c>
      <c r="AD6" s="48" t="s">
        <v>95</v>
      </c>
      <c r="AE6" s="49">
        <f t="shared" si="12"/>
        <v>350</v>
      </c>
      <c r="AF6" s="49" t="s">
        <v>95</v>
      </c>
    </row>
    <row r="7" spans="1:32" ht="12">
      <c r="A7" s="48">
        <f t="shared" si="0"/>
        <v>351</v>
      </c>
      <c r="B7" s="48" t="s">
        <v>95</v>
      </c>
      <c r="C7" s="49">
        <f t="shared" si="1"/>
        <v>351</v>
      </c>
      <c r="D7" s="49" t="s">
        <v>95</v>
      </c>
      <c r="E7" s="48">
        <f t="shared" si="2"/>
        <v>151</v>
      </c>
      <c r="F7" s="48" t="s">
        <v>95</v>
      </c>
      <c r="G7" s="49">
        <f t="shared" si="3"/>
        <v>151</v>
      </c>
      <c r="H7" s="49" t="s">
        <v>95</v>
      </c>
      <c r="I7" s="48">
        <f t="shared" si="4"/>
        <v>351</v>
      </c>
      <c r="J7" s="48" t="s">
        <v>95</v>
      </c>
      <c r="K7" s="49">
        <f t="shared" si="5"/>
        <v>351</v>
      </c>
      <c r="L7" s="49" t="s">
        <v>95</v>
      </c>
      <c r="M7" s="48">
        <f t="shared" si="6"/>
        <v>351</v>
      </c>
      <c r="N7" s="48" t="s">
        <v>95</v>
      </c>
      <c r="O7" s="49">
        <f t="shared" si="7"/>
        <v>351</v>
      </c>
      <c r="P7" s="49" t="s">
        <v>95</v>
      </c>
      <c r="Q7" s="48">
        <f t="shared" si="8"/>
        <v>351</v>
      </c>
      <c r="R7" s="48" t="s">
        <v>95</v>
      </c>
      <c r="S7" s="215">
        <f t="shared" si="8"/>
        <v>351</v>
      </c>
      <c r="T7" s="215" t="s">
        <v>95</v>
      </c>
      <c r="U7" s="48">
        <f t="shared" si="8"/>
        <v>351</v>
      </c>
      <c r="V7" s="48" t="s">
        <v>95</v>
      </c>
      <c r="W7" s="215">
        <v>351</v>
      </c>
      <c r="X7" s="215" t="s">
        <v>95</v>
      </c>
      <c r="Y7" s="48">
        <f t="shared" si="9"/>
        <v>351</v>
      </c>
      <c r="Z7" s="48" t="s">
        <v>95</v>
      </c>
      <c r="AA7" s="49">
        <f t="shared" si="10"/>
        <v>351</v>
      </c>
      <c r="AB7" s="49" t="s">
        <v>95</v>
      </c>
      <c r="AC7" s="48">
        <f t="shared" si="11"/>
        <v>351</v>
      </c>
      <c r="AD7" s="48" t="s">
        <v>95</v>
      </c>
      <c r="AE7" s="49">
        <f t="shared" si="12"/>
        <v>351</v>
      </c>
      <c r="AF7" s="49" t="s">
        <v>95</v>
      </c>
    </row>
    <row r="8" spans="1:32" ht="12">
      <c r="A8" s="48">
        <f t="shared" si="0"/>
        <v>352</v>
      </c>
      <c r="B8" s="48" t="s">
        <v>95</v>
      </c>
      <c r="C8" s="49">
        <f t="shared" si="1"/>
        <v>352</v>
      </c>
      <c r="D8" s="49" t="s">
        <v>95</v>
      </c>
      <c r="E8" s="48">
        <f t="shared" si="2"/>
        <v>152</v>
      </c>
      <c r="F8" s="48" t="s">
        <v>95</v>
      </c>
      <c r="G8" s="49">
        <f t="shared" si="3"/>
        <v>152</v>
      </c>
      <c r="H8" s="49" t="s">
        <v>95</v>
      </c>
      <c r="I8" s="48">
        <f t="shared" si="4"/>
        <v>352</v>
      </c>
      <c r="J8" s="48" t="s">
        <v>95</v>
      </c>
      <c r="K8" s="49">
        <f t="shared" si="5"/>
        <v>352</v>
      </c>
      <c r="L8" s="49" t="s">
        <v>95</v>
      </c>
      <c r="M8" s="48">
        <f t="shared" si="6"/>
        <v>352</v>
      </c>
      <c r="N8" s="48" t="s">
        <v>95</v>
      </c>
      <c r="O8" s="49">
        <f t="shared" si="7"/>
        <v>352</v>
      </c>
      <c r="P8" s="49" t="s">
        <v>95</v>
      </c>
      <c r="Q8" s="48">
        <f t="shared" si="8"/>
        <v>352</v>
      </c>
      <c r="R8" s="48" t="s">
        <v>95</v>
      </c>
      <c r="S8" s="215">
        <f t="shared" si="8"/>
        <v>352</v>
      </c>
      <c r="T8" s="215" t="s">
        <v>95</v>
      </c>
      <c r="U8" s="48">
        <f t="shared" si="8"/>
        <v>352</v>
      </c>
      <c r="V8" s="48" t="s">
        <v>95</v>
      </c>
      <c r="W8" s="215">
        <v>352</v>
      </c>
      <c r="X8" s="215" t="s">
        <v>95</v>
      </c>
      <c r="Y8" s="48">
        <f t="shared" si="9"/>
        <v>352</v>
      </c>
      <c r="Z8" s="48" t="s">
        <v>95</v>
      </c>
      <c r="AA8" s="49">
        <f t="shared" si="10"/>
        <v>352</v>
      </c>
      <c r="AB8" s="49" t="s">
        <v>95</v>
      </c>
      <c r="AC8" s="48">
        <f t="shared" si="11"/>
        <v>352</v>
      </c>
      <c r="AD8" s="48" t="s">
        <v>95</v>
      </c>
      <c r="AE8" s="49">
        <f t="shared" si="12"/>
        <v>352</v>
      </c>
      <c r="AF8" s="49" t="s">
        <v>95</v>
      </c>
    </row>
    <row r="9" spans="1:32" ht="12">
      <c r="A9" s="48">
        <f t="shared" si="0"/>
        <v>353</v>
      </c>
      <c r="B9" s="48" t="s">
        <v>95</v>
      </c>
      <c r="C9" s="49">
        <f t="shared" si="1"/>
        <v>353</v>
      </c>
      <c r="D9" s="49" t="s">
        <v>95</v>
      </c>
      <c r="E9" s="48">
        <f t="shared" si="2"/>
        <v>153</v>
      </c>
      <c r="F9" s="48" t="s">
        <v>95</v>
      </c>
      <c r="G9" s="49">
        <f t="shared" si="3"/>
        <v>153</v>
      </c>
      <c r="H9" s="49" t="s">
        <v>95</v>
      </c>
      <c r="I9" s="48">
        <f t="shared" si="4"/>
        <v>353</v>
      </c>
      <c r="J9" s="48" t="s">
        <v>95</v>
      </c>
      <c r="K9" s="49">
        <f t="shared" si="5"/>
        <v>353</v>
      </c>
      <c r="L9" s="49" t="s">
        <v>95</v>
      </c>
      <c r="M9" s="48">
        <f t="shared" si="6"/>
        <v>353</v>
      </c>
      <c r="N9" s="48" t="s">
        <v>95</v>
      </c>
      <c r="O9" s="49">
        <f t="shared" si="7"/>
        <v>353</v>
      </c>
      <c r="P9" s="49" t="s">
        <v>95</v>
      </c>
      <c r="Q9" s="48">
        <f t="shared" si="8"/>
        <v>353</v>
      </c>
      <c r="R9" s="48" t="s">
        <v>95</v>
      </c>
      <c r="S9" s="215">
        <f t="shared" si="8"/>
        <v>353</v>
      </c>
      <c r="T9" s="215" t="s">
        <v>95</v>
      </c>
      <c r="U9" s="48">
        <f t="shared" si="8"/>
        <v>353</v>
      </c>
      <c r="V9" s="48" t="s">
        <v>95</v>
      </c>
      <c r="W9" s="215">
        <v>353</v>
      </c>
      <c r="X9" s="215" t="s">
        <v>95</v>
      </c>
      <c r="Y9" s="48">
        <f t="shared" si="9"/>
        <v>353</v>
      </c>
      <c r="Z9" s="48" t="s">
        <v>95</v>
      </c>
      <c r="AA9" s="49">
        <f t="shared" si="10"/>
        <v>353</v>
      </c>
      <c r="AB9" s="49" t="s">
        <v>95</v>
      </c>
      <c r="AC9" s="48">
        <f t="shared" si="11"/>
        <v>353</v>
      </c>
      <c r="AD9" s="48" t="s">
        <v>95</v>
      </c>
      <c r="AE9" s="49">
        <f t="shared" si="12"/>
        <v>353</v>
      </c>
      <c r="AF9" s="49" t="s">
        <v>95</v>
      </c>
    </row>
    <row r="10" spans="1:32" ht="12">
      <c r="A10" s="48">
        <f t="shared" si="0"/>
        <v>354</v>
      </c>
      <c r="B10" s="48" t="s">
        <v>95</v>
      </c>
      <c r="C10" s="49">
        <f t="shared" si="1"/>
        <v>354</v>
      </c>
      <c r="D10" s="49" t="s">
        <v>95</v>
      </c>
      <c r="E10" s="48">
        <f t="shared" si="2"/>
        <v>154</v>
      </c>
      <c r="F10" s="48" t="s">
        <v>95</v>
      </c>
      <c r="G10" s="49">
        <f t="shared" si="3"/>
        <v>154</v>
      </c>
      <c r="H10" s="49" t="s">
        <v>95</v>
      </c>
      <c r="I10" s="48">
        <f t="shared" si="4"/>
        <v>354</v>
      </c>
      <c r="J10" s="48" t="s">
        <v>95</v>
      </c>
      <c r="K10" s="49">
        <f t="shared" si="5"/>
        <v>354</v>
      </c>
      <c r="L10" s="49" t="s">
        <v>95</v>
      </c>
      <c r="M10" s="48">
        <f t="shared" si="6"/>
        <v>354</v>
      </c>
      <c r="N10" s="48" t="s">
        <v>95</v>
      </c>
      <c r="O10" s="49">
        <f t="shared" si="7"/>
        <v>354</v>
      </c>
      <c r="P10" s="49" t="s">
        <v>95</v>
      </c>
      <c r="Q10" s="48">
        <f t="shared" si="8"/>
        <v>354</v>
      </c>
      <c r="R10" s="48" t="s">
        <v>95</v>
      </c>
      <c r="S10" s="215">
        <f t="shared" si="8"/>
        <v>354</v>
      </c>
      <c r="T10" s="215" t="s">
        <v>95</v>
      </c>
      <c r="U10" s="48">
        <f t="shared" si="8"/>
        <v>354</v>
      </c>
      <c r="V10" s="48" t="s">
        <v>95</v>
      </c>
      <c r="W10" s="215">
        <v>354</v>
      </c>
      <c r="X10" s="215" t="s">
        <v>95</v>
      </c>
      <c r="Y10" s="48">
        <f t="shared" si="9"/>
        <v>354</v>
      </c>
      <c r="Z10" s="48" t="s">
        <v>95</v>
      </c>
      <c r="AA10" s="49">
        <f t="shared" si="10"/>
        <v>354</v>
      </c>
      <c r="AB10" s="49" t="s">
        <v>95</v>
      </c>
      <c r="AC10" s="48">
        <f t="shared" si="11"/>
        <v>354</v>
      </c>
      <c r="AD10" s="48" t="s">
        <v>95</v>
      </c>
      <c r="AE10" s="49">
        <f t="shared" si="12"/>
        <v>354</v>
      </c>
      <c r="AF10" s="49" t="s">
        <v>95</v>
      </c>
    </row>
    <row r="11" spans="1:32" ht="12">
      <c r="A11" s="48">
        <f t="shared" si="0"/>
        <v>355</v>
      </c>
      <c r="B11" s="48" t="s">
        <v>95</v>
      </c>
      <c r="C11" s="49">
        <f t="shared" si="1"/>
        <v>355</v>
      </c>
      <c r="D11" s="49" t="s">
        <v>95</v>
      </c>
      <c r="E11" s="48">
        <f t="shared" si="2"/>
        <v>155</v>
      </c>
      <c r="F11" s="48" t="s">
        <v>95</v>
      </c>
      <c r="G11" s="49">
        <f t="shared" si="3"/>
        <v>155</v>
      </c>
      <c r="H11" s="49" t="s">
        <v>95</v>
      </c>
      <c r="I11" s="48">
        <f t="shared" si="4"/>
        <v>355</v>
      </c>
      <c r="J11" s="48" t="s">
        <v>95</v>
      </c>
      <c r="K11" s="49">
        <f t="shared" si="5"/>
        <v>355</v>
      </c>
      <c r="L11" s="49" t="s">
        <v>95</v>
      </c>
      <c r="M11" s="48">
        <f t="shared" si="6"/>
        <v>355</v>
      </c>
      <c r="N11" s="48" t="s">
        <v>95</v>
      </c>
      <c r="O11" s="49">
        <f t="shared" si="7"/>
        <v>355</v>
      </c>
      <c r="P11" s="49" t="s">
        <v>95</v>
      </c>
      <c r="Q11" s="48">
        <f t="shared" si="8"/>
        <v>355</v>
      </c>
      <c r="R11" s="48" t="s">
        <v>95</v>
      </c>
      <c r="S11" s="215">
        <f t="shared" si="8"/>
        <v>355</v>
      </c>
      <c r="T11" s="215" t="s">
        <v>95</v>
      </c>
      <c r="U11" s="48">
        <f t="shared" si="8"/>
        <v>355</v>
      </c>
      <c r="V11" s="48" t="s">
        <v>95</v>
      </c>
      <c r="W11" s="215">
        <v>355</v>
      </c>
      <c r="X11" s="215" t="s">
        <v>95</v>
      </c>
      <c r="Y11" s="48">
        <f t="shared" si="9"/>
        <v>355</v>
      </c>
      <c r="Z11" s="48" t="s">
        <v>95</v>
      </c>
      <c r="AA11" s="49">
        <f t="shared" si="10"/>
        <v>355</v>
      </c>
      <c r="AB11" s="49" t="s">
        <v>95</v>
      </c>
      <c r="AC11" s="48">
        <f t="shared" si="11"/>
        <v>355</v>
      </c>
      <c r="AD11" s="48" t="s">
        <v>95</v>
      </c>
      <c r="AE11" s="49">
        <f t="shared" si="12"/>
        <v>355</v>
      </c>
      <c r="AF11" s="49" t="s">
        <v>95</v>
      </c>
    </row>
    <row r="12" spans="1:32" ht="12">
      <c r="A12" s="48">
        <f t="shared" si="0"/>
        <v>356</v>
      </c>
      <c r="B12" s="48" t="s">
        <v>95</v>
      </c>
      <c r="C12" s="49">
        <f t="shared" si="1"/>
        <v>356</v>
      </c>
      <c r="D12" s="49" t="s">
        <v>95</v>
      </c>
      <c r="E12" s="48">
        <f t="shared" si="2"/>
        <v>156</v>
      </c>
      <c r="F12" s="48" t="s">
        <v>95</v>
      </c>
      <c r="G12" s="49">
        <f t="shared" si="3"/>
        <v>156</v>
      </c>
      <c r="H12" s="49" t="s">
        <v>95</v>
      </c>
      <c r="I12" s="48">
        <f t="shared" si="4"/>
        <v>356</v>
      </c>
      <c r="J12" s="48" t="s">
        <v>95</v>
      </c>
      <c r="K12" s="49">
        <f t="shared" si="5"/>
        <v>356</v>
      </c>
      <c r="L12" s="49" t="s">
        <v>95</v>
      </c>
      <c r="M12" s="48">
        <f t="shared" si="6"/>
        <v>356</v>
      </c>
      <c r="N12" s="48" t="s">
        <v>95</v>
      </c>
      <c r="O12" s="49">
        <f t="shared" si="7"/>
        <v>356</v>
      </c>
      <c r="P12" s="49" t="s">
        <v>95</v>
      </c>
      <c r="Q12" s="48">
        <f t="shared" si="8"/>
        <v>356</v>
      </c>
      <c r="R12" s="48" t="s">
        <v>95</v>
      </c>
      <c r="S12" s="215">
        <f t="shared" si="8"/>
        <v>356</v>
      </c>
      <c r="T12" s="215" t="s">
        <v>95</v>
      </c>
      <c r="U12" s="48">
        <f t="shared" si="8"/>
        <v>356</v>
      </c>
      <c r="V12" s="48" t="s">
        <v>95</v>
      </c>
      <c r="W12" s="215">
        <v>356</v>
      </c>
      <c r="X12" s="215" t="s">
        <v>95</v>
      </c>
      <c r="Y12" s="48">
        <f t="shared" si="9"/>
        <v>356</v>
      </c>
      <c r="Z12" s="48" t="s">
        <v>95</v>
      </c>
      <c r="AA12" s="49">
        <f t="shared" si="10"/>
        <v>356</v>
      </c>
      <c r="AB12" s="49" t="s">
        <v>95</v>
      </c>
      <c r="AC12" s="48">
        <f t="shared" si="11"/>
        <v>356</v>
      </c>
      <c r="AD12" s="48" t="s">
        <v>95</v>
      </c>
      <c r="AE12" s="49">
        <f t="shared" si="12"/>
        <v>356</v>
      </c>
      <c r="AF12" s="49" t="s">
        <v>95</v>
      </c>
    </row>
    <row r="13" spans="1:32" ht="12">
      <c r="A13" s="48">
        <f t="shared" si="0"/>
        <v>357</v>
      </c>
      <c r="B13" s="48" t="s">
        <v>95</v>
      </c>
      <c r="C13" s="49">
        <f t="shared" si="1"/>
        <v>357</v>
      </c>
      <c r="D13" s="49" t="s">
        <v>95</v>
      </c>
      <c r="E13" s="48">
        <f t="shared" si="2"/>
        <v>157</v>
      </c>
      <c r="F13" s="48" t="s">
        <v>95</v>
      </c>
      <c r="G13" s="49">
        <f t="shared" si="3"/>
        <v>157</v>
      </c>
      <c r="H13" s="49" t="s">
        <v>95</v>
      </c>
      <c r="I13" s="48">
        <f t="shared" si="4"/>
        <v>357</v>
      </c>
      <c r="J13" s="48" t="s">
        <v>95</v>
      </c>
      <c r="K13" s="49">
        <f t="shared" si="5"/>
        <v>357</v>
      </c>
      <c r="L13" s="49" t="s">
        <v>95</v>
      </c>
      <c r="M13" s="48">
        <f t="shared" si="6"/>
        <v>357</v>
      </c>
      <c r="N13" s="48" t="s">
        <v>95</v>
      </c>
      <c r="O13" s="49">
        <f t="shared" si="7"/>
        <v>357</v>
      </c>
      <c r="P13" s="49" t="s">
        <v>95</v>
      </c>
      <c r="Q13" s="48">
        <f t="shared" si="8"/>
        <v>357</v>
      </c>
      <c r="R13" s="48" t="s">
        <v>95</v>
      </c>
      <c r="S13" s="215">
        <f t="shared" si="8"/>
        <v>357</v>
      </c>
      <c r="T13" s="215" t="s">
        <v>95</v>
      </c>
      <c r="U13" s="48">
        <f t="shared" si="8"/>
        <v>357</v>
      </c>
      <c r="V13" s="48" t="s">
        <v>95</v>
      </c>
      <c r="W13" s="215">
        <v>357</v>
      </c>
      <c r="X13" s="215" t="s">
        <v>95</v>
      </c>
      <c r="Y13" s="48">
        <f t="shared" si="9"/>
        <v>357</v>
      </c>
      <c r="Z13" s="48" t="s">
        <v>95</v>
      </c>
      <c r="AA13" s="49">
        <f t="shared" si="10"/>
        <v>357</v>
      </c>
      <c r="AB13" s="49" t="s">
        <v>95</v>
      </c>
      <c r="AC13" s="48">
        <f t="shared" si="11"/>
        <v>357</v>
      </c>
      <c r="AD13" s="48" t="s">
        <v>95</v>
      </c>
      <c r="AE13" s="49">
        <f t="shared" si="12"/>
        <v>357</v>
      </c>
      <c r="AF13" s="49" t="s">
        <v>95</v>
      </c>
    </row>
    <row r="14" spans="1:32" ht="12">
      <c r="A14" s="48">
        <f t="shared" si="0"/>
        <v>358</v>
      </c>
      <c r="B14" s="48" t="s">
        <v>95</v>
      </c>
      <c r="C14" s="49">
        <f t="shared" si="1"/>
        <v>358</v>
      </c>
      <c r="D14" s="49" t="s">
        <v>95</v>
      </c>
      <c r="E14" s="48">
        <f t="shared" si="2"/>
        <v>158</v>
      </c>
      <c r="F14" s="48" t="s">
        <v>95</v>
      </c>
      <c r="G14" s="49">
        <f t="shared" si="3"/>
        <v>158</v>
      </c>
      <c r="H14" s="49" t="s">
        <v>95</v>
      </c>
      <c r="I14" s="48">
        <f t="shared" si="4"/>
        <v>358</v>
      </c>
      <c r="J14" s="48" t="s">
        <v>95</v>
      </c>
      <c r="K14" s="49">
        <f t="shared" si="5"/>
        <v>358</v>
      </c>
      <c r="L14" s="49" t="s">
        <v>95</v>
      </c>
      <c r="M14" s="48">
        <f t="shared" si="6"/>
        <v>358</v>
      </c>
      <c r="N14" s="48" t="s">
        <v>95</v>
      </c>
      <c r="O14" s="49">
        <f t="shared" si="7"/>
        <v>358</v>
      </c>
      <c r="P14" s="49" t="s">
        <v>95</v>
      </c>
      <c r="Q14" s="48">
        <f t="shared" si="8"/>
        <v>358</v>
      </c>
      <c r="R14" s="48" t="s">
        <v>95</v>
      </c>
      <c r="S14" s="215">
        <f t="shared" si="8"/>
        <v>358</v>
      </c>
      <c r="T14" s="215" t="s">
        <v>95</v>
      </c>
      <c r="U14" s="48">
        <f t="shared" si="8"/>
        <v>358</v>
      </c>
      <c r="V14" s="48" t="s">
        <v>95</v>
      </c>
      <c r="W14" s="215">
        <v>358</v>
      </c>
      <c r="X14" s="215" t="s">
        <v>95</v>
      </c>
      <c r="Y14" s="48">
        <f t="shared" si="9"/>
        <v>358</v>
      </c>
      <c r="Z14" s="48" t="s">
        <v>95</v>
      </c>
      <c r="AA14" s="49">
        <f t="shared" si="10"/>
        <v>358</v>
      </c>
      <c r="AB14" s="49" t="s">
        <v>95</v>
      </c>
      <c r="AC14" s="48">
        <f t="shared" si="11"/>
        <v>358</v>
      </c>
      <c r="AD14" s="48" t="s">
        <v>95</v>
      </c>
      <c r="AE14" s="49">
        <f t="shared" si="12"/>
        <v>358</v>
      </c>
      <c r="AF14" s="49" t="s">
        <v>95</v>
      </c>
    </row>
    <row r="15" spans="1:32" ht="12">
      <c r="A15" s="48">
        <f t="shared" si="0"/>
        <v>359</v>
      </c>
      <c r="B15" s="48" t="s">
        <v>95</v>
      </c>
      <c r="C15" s="49">
        <f t="shared" si="1"/>
        <v>359</v>
      </c>
      <c r="D15" s="49" t="s">
        <v>95</v>
      </c>
      <c r="E15" s="48">
        <f t="shared" si="2"/>
        <v>159</v>
      </c>
      <c r="F15" s="48" t="s">
        <v>95</v>
      </c>
      <c r="G15" s="49">
        <f t="shared" si="3"/>
        <v>159</v>
      </c>
      <c r="H15" s="49" t="s">
        <v>95</v>
      </c>
      <c r="I15" s="48">
        <f t="shared" si="4"/>
        <v>359</v>
      </c>
      <c r="J15" s="48" t="s">
        <v>95</v>
      </c>
      <c r="K15" s="49">
        <f t="shared" si="5"/>
        <v>359</v>
      </c>
      <c r="L15" s="49" t="s">
        <v>95</v>
      </c>
      <c r="M15" s="48">
        <f t="shared" si="6"/>
        <v>359</v>
      </c>
      <c r="N15" s="48" t="s">
        <v>95</v>
      </c>
      <c r="O15" s="49">
        <f t="shared" si="7"/>
        <v>359</v>
      </c>
      <c r="P15" s="49" t="s">
        <v>95</v>
      </c>
      <c r="Q15" s="48">
        <f t="shared" si="8"/>
        <v>359</v>
      </c>
      <c r="R15" s="48" t="s">
        <v>95</v>
      </c>
      <c r="S15" s="215">
        <f t="shared" si="8"/>
        <v>359</v>
      </c>
      <c r="T15" s="215" t="s">
        <v>95</v>
      </c>
      <c r="U15" s="48">
        <f t="shared" si="8"/>
        <v>359</v>
      </c>
      <c r="V15" s="48" t="s">
        <v>95</v>
      </c>
      <c r="W15" s="215">
        <v>359</v>
      </c>
      <c r="X15" s="215" t="s">
        <v>95</v>
      </c>
      <c r="Y15" s="48">
        <f t="shared" si="9"/>
        <v>359</v>
      </c>
      <c r="Z15" s="48" t="s">
        <v>95</v>
      </c>
      <c r="AA15" s="49">
        <f t="shared" si="10"/>
        <v>359</v>
      </c>
      <c r="AB15" s="49" t="s">
        <v>95</v>
      </c>
      <c r="AC15" s="48">
        <f t="shared" si="11"/>
        <v>359</v>
      </c>
      <c r="AD15" s="48" t="s">
        <v>95</v>
      </c>
      <c r="AE15" s="49">
        <f t="shared" si="12"/>
        <v>359</v>
      </c>
      <c r="AF15" s="49" t="s">
        <v>95</v>
      </c>
    </row>
    <row r="16" spans="1:32" ht="12">
      <c r="A16" s="48">
        <f t="shared" si="0"/>
        <v>360</v>
      </c>
      <c r="B16" s="48" t="s">
        <v>95</v>
      </c>
      <c r="C16" s="49">
        <f t="shared" si="1"/>
        <v>360</v>
      </c>
      <c r="D16" s="49" t="s">
        <v>95</v>
      </c>
      <c r="E16" s="48">
        <f t="shared" si="2"/>
        <v>160</v>
      </c>
      <c r="F16" s="48" t="s">
        <v>95</v>
      </c>
      <c r="G16" s="49">
        <f t="shared" si="3"/>
        <v>160</v>
      </c>
      <c r="H16" s="49" t="s">
        <v>95</v>
      </c>
      <c r="I16" s="48">
        <f t="shared" si="4"/>
        <v>360</v>
      </c>
      <c r="J16" s="48" t="s">
        <v>95</v>
      </c>
      <c r="K16" s="49">
        <f t="shared" si="5"/>
        <v>360</v>
      </c>
      <c r="L16" s="49" t="s">
        <v>95</v>
      </c>
      <c r="M16" s="48">
        <f t="shared" si="6"/>
        <v>360</v>
      </c>
      <c r="N16" s="48" t="s">
        <v>95</v>
      </c>
      <c r="O16" s="49">
        <f t="shared" si="7"/>
        <v>360</v>
      </c>
      <c r="P16" s="49" t="s">
        <v>95</v>
      </c>
      <c r="Q16" s="48">
        <f t="shared" si="8"/>
        <v>360</v>
      </c>
      <c r="R16" s="48" t="s">
        <v>95</v>
      </c>
      <c r="S16" s="215">
        <f t="shared" si="8"/>
        <v>360</v>
      </c>
      <c r="T16" s="215" t="s">
        <v>95</v>
      </c>
      <c r="U16" s="48">
        <f t="shared" si="8"/>
        <v>360</v>
      </c>
      <c r="V16" s="48" t="s">
        <v>95</v>
      </c>
      <c r="W16" s="215">
        <v>360</v>
      </c>
      <c r="X16" s="215" t="s">
        <v>95</v>
      </c>
      <c r="Y16" s="48">
        <f t="shared" si="9"/>
        <v>360</v>
      </c>
      <c r="Z16" s="48" t="s">
        <v>95</v>
      </c>
      <c r="AA16" s="49">
        <f t="shared" si="10"/>
        <v>360</v>
      </c>
      <c r="AB16" s="49" t="s">
        <v>95</v>
      </c>
      <c r="AC16" s="48">
        <f t="shared" si="11"/>
        <v>360</v>
      </c>
      <c r="AD16" s="48" t="s">
        <v>95</v>
      </c>
      <c r="AE16" s="49">
        <f t="shared" si="12"/>
        <v>360</v>
      </c>
      <c r="AF16" s="49" t="s">
        <v>95</v>
      </c>
    </row>
    <row r="17" spans="1:32" ht="12">
      <c r="A17" s="48">
        <f t="shared" si="0"/>
        <v>361</v>
      </c>
      <c r="B17" s="48" t="s">
        <v>95</v>
      </c>
      <c r="C17" s="49">
        <f t="shared" si="1"/>
        <v>361</v>
      </c>
      <c r="D17" s="49" t="s">
        <v>95</v>
      </c>
      <c r="E17" s="48">
        <f t="shared" si="2"/>
        <v>161</v>
      </c>
      <c r="F17" s="48" t="s">
        <v>95</v>
      </c>
      <c r="G17" s="49">
        <f t="shared" si="3"/>
        <v>161</v>
      </c>
      <c r="H17" s="49" t="s">
        <v>95</v>
      </c>
      <c r="I17" s="48">
        <f t="shared" si="4"/>
        <v>361</v>
      </c>
      <c r="J17" s="48" t="s">
        <v>95</v>
      </c>
      <c r="K17" s="49">
        <f t="shared" si="5"/>
        <v>361</v>
      </c>
      <c r="L17" s="49" t="s">
        <v>95</v>
      </c>
      <c r="M17" s="48">
        <f t="shared" si="6"/>
        <v>361</v>
      </c>
      <c r="N17" s="48" t="s">
        <v>95</v>
      </c>
      <c r="O17" s="49">
        <f t="shared" si="7"/>
        <v>361</v>
      </c>
      <c r="P17" s="49" t="s">
        <v>95</v>
      </c>
      <c r="Q17" s="48">
        <f t="shared" si="8"/>
        <v>361</v>
      </c>
      <c r="R17" s="48" t="s">
        <v>95</v>
      </c>
      <c r="S17" s="215">
        <f t="shared" si="8"/>
        <v>361</v>
      </c>
      <c r="T17" s="215" t="s">
        <v>95</v>
      </c>
      <c r="U17" s="48">
        <f t="shared" si="8"/>
        <v>361</v>
      </c>
      <c r="V17" s="48" t="s">
        <v>95</v>
      </c>
      <c r="W17" s="215">
        <v>361</v>
      </c>
      <c r="X17" s="215" t="s">
        <v>95</v>
      </c>
      <c r="Y17" s="48">
        <f t="shared" si="9"/>
        <v>361</v>
      </c>
      <c r="Z17" s="48" t="s">
        <v>95</v>
      </c>
      <c r="AA17" s="49">
        <f t="shared" si="10"/>
        <v>361</v>
      </c>
      <c r="AB17" s="49" t="s">
        <v>95</v>
      </c>
      <c r="AC17" s="48">
        <f t="shared" si="11"/>
        <v>361</v>
      </c>
      <c r="AD17" s="48" t="s">
        <v>95</v>
      </c>
      <c r="AE17" s="49">
        <f t="shared" si="12"/>
        <v>361</v>
      </c>
      <c r="AF17" s="49" t="s">
        <v>95</v>
      </c>
    </row>
    <row r="18" spans="1:32" ht="12">
      <c r="A18" s="48">
        <f t="shared" si="0"/>
        <v>362</v>
      </c>
      <c r="B18" s="48" t="s">
        <v>95</v>
      </c>
      <c r="C18" s="49">
        <f t="shared" si="1"/>
        <v>362</v>
      </c>
      <c r="D18" s="49" t="s">
        <v>95</v>
      </c>
      <c r="E18" s="48">
        <f t="shared" si="2"/>
        <v>162</v>
      </c>
      <c r="F18" s="48" t="s">
        <v>95</v>
      </c>
      <c r="G18" s="49">
        <f t="shared" si="3"/>
        <v>162</v>
      </c>
      <c r="H18" s="49" t="s">
        <v>95</v>
      </c>
      <c r="I18" s="48">
        <f t="shared" si="4"/>
        <v>362</v>
      </c>
      <c r="J18" s="48" t="s">
        <v>95</v>
      </c>
      <c r="K18" s="49">
        <f t="shared" si="5"/>
        <v>362</v>
      </c>
      <c r="L18" s="49" t="s">
        <v>95</v>
      </c>
      <c r="M18" s="48">
        <f t="shared" si="6"/>
        <v>362</v>
      </c>
      <c r="N18" s="48" t="s">
        <v>95</v>
      </c>
      <c r="O18" s="49">
        <f t="shared" si="7"/>
        <v>362</v>
      </c>
      <c r="P18" s="49" t="s">
        <v>95</v>
      </c>
      <c r="Q18" s="48">
        <f t="shared" si="8"/>
        <v>362</v>
      </c>
      <c r="R18" s="48" t="s">
        <v>95</v>
      </c>
      <c r="S18" s="215">
        <f t="shared" si="8"/>
        <v>362</v>
      </c>
      <c r="T18" s="215" t="s">
        <v>95</v>
      </c>
      <c r="U18" s="48">
        <f t="shared" si="8"/>
        <v>362</v>
      </c>
      <c r="V18" s="48" t="s">
        <v>95</v>
      </c>
      <c r="W18" s="215">
        <v>362</v>
      </c>
      <c r="X18" s="215" t="s">
        <v>95</v>
      </c>
      <c r="Y18" s="48">
        <f t="shared" si="9"/>
        <v>362</v>
      </c>
      <c r="Z18" s="48" t="s">
        <v>95</v>
      </c>
      <c r="AA18" s="49">
        <f t="shared" si="10"/>
        <v>362</v>
      </c>
      <c r="AB18" s="49" t="s">
        <v>95</v>
      </c>
      <c r="AC18" s="48">
        <f t="shared" si="11"/>
        <v>362</v>
      </c>
      <c r="AD18" s="48" t="s">
        <v>95</v>
      </c>
      <c r="AE18" s="49">
        <f t="shared" si="12"/>
        <v>362</v>
      </c>
      <c r="AF18" s="49" t="s">
        <v>95</v>
      </c>
    </row>
    <row r="19" spans="1:32" ht="12">
      <c r="A19" s="48">
        <f t="shared" si="0"/>
        <v>363</v>
      </c>
      <c r="B19" s="48" t="s">
        <v>95</v>
      </c>
      <c r="C19" s="49">
        <f t="shared" si="1"/>
        <v>363</v>
      </c>
      <c r="D19" s="49" t="s">
        <v>95</v>
      </c>
      <c r="E19" s="48">
        <f t="shared" si="2"/>
        <v>163</v>
      </c>
      <c r="F19" s="48" t="s">
        <v>95</v>
      </c>
      <c r="G19" s="49">
        <f t="shared" si="3"/>
        <v>163</v>
      </c>
      <c r="H19" s="49" t="s">
        <v>95</v>
      </c>
      <c r="I19" s="48">
        <f t="shared" si="4"/>
        <v>363</v>
      </c>
      <c r="J19" s="48" t="s">
        <v>95</v>
      </c>
      <c r="K19" s="49">
        <f t="shared" si="5"/>
        <v>363</v>
      </c>
      <c r="L19" s="49" t="s">
        <v>95</v>
      </c>
      <c r="M19" s="48">
        <f t="shared" si="6"/>
        <v>363</v>
      </c>
      <c r="N19" s="48" t="s">
        <v>95</v>
      </c>
      <c r="O19" s="49">
        <f t="shared" si="7"/>
        <v>363</v>
      </c>
      <c r="P19" s="49" t="s">
        <v>95</v>
      </c>
      <c r="Q19" s="48">
        <f t="shared" si="8"/>
        <v>363</v>
      </c>
      <c r="R19" s="48" t="s">
        <v>95</v>
      </c>
      <c r="S19" s="215">
        <f t="shared" si="8"/>
        <v>363</v>
      </c>
      <c r="T19" s="215" t="s">
        <v>95</v>
      </c>
      <c r="U19" s="48">
        <f t="shared" si="8"/>
        <v>363</v>
      </c>
      <c r="V19" s="48" t="s">
        <v>95</v>
      </c>
      <c r="W19" s="215">
        <v>363</v>
      </c>
      <c r="X19" s="215" t="s">
        <v>95</v>
      </c>
      <c r="Y19" s="48">
        <f t="shared" si="9"/>
        <v>363</v>
      </c>
      <c r="Z19" s="48" t="s">
        <v>95</v>
      </c>
      <c r="AA19" s="49">
        <f t="shared" si="10"/>
        <v>363</v>
      </c>
      <c r="AB19" s="49" t="s">
        <v>95</v>
      </c>
      <c r="AC19" s="48">
        <f t="shared" si="11"/>
        <v>363</v>
      </c>
      <c r="AD19" s="48" t="s">
        <v>95</v>
      </c>
      <c r="AE19" s="49">
        <f t="shared" si="12"/>
        <v>363</v>
      </c>
      <c r="AF19" s="49" t="s">
        <v>95</v>
      </c>
    </row>
    <row r="20" spans="1:32" ht="12">
      <c r="A20" s="48">
        <f t="shared" si="0"/>
        <v>364</v>
      </c>
      <c r="B20" s="48" t="s">
        <v>95</v>
      </c>
      <c r="C20" s="49">
        <f t="shared" si="1"/>
        <v>364</v>
      </c>
      <c r="D20" s="49" t="s">
        <v>95</v>
      </c>
      <c r="E20" s="48">
        <f t="shared" si="2"/>
        <v>164</v>
      </c>
      <c r="F20" s="48" t="s">
        <v>95</v>
      </c>
      <c r="G20" s="49">
        <f t="shared" si="3"/>
        <v>164</v>
      </c>
      <c r="H20" s="49" t="s">
        <v>95</v>
      </c>
      <c r="I20" s="48">
        <f t="shared" si="4"/>
        <v>364</v>
      </c>
      <c r="J20" s="48" t="s">
        <v>95</v>
      </c>
      <c r="K20" s="49">
        <f t="shared" si="5"/>
        <v>364</v>
      </c>
      <c r="L20" s="49" t="s">
        <v>95</v>
      </c>
      <c r="M20" s="48">
        <f t="shared" si="6"/>
        <v>364</v>
      </c>
      <c r="N20" s="48" t="s">
        <v>95</v>
      </c>
      <c r="O20" s="49">
        <f t="shared" si="7"/>
        <v>364</v>
      </c>
      <c r="P20" s="49" t="s">
        <v>95</v>
      </c>
      <c r="Q20" s="48">
        <f t="shared" si="8"/>
        <v>364</v>
      </c>
      <c r="R20" s="48" t="s">
        <v>95</v>
      </c>
      <c r="S20" s="215">
        <f t="shared" si="8"/>
        <v>364</v>
      </c>
      <c r="T20" s="215" t="s">
        <v>95</v>
      </c>
      <c r="U20" s="48">
        <f t="shared" si="8"/>
        <v>364</v>
      </c>
      <c r="V20" s="48" t="s">
        <v>95</v>
      </c>
      <c r="W20" s="215">
        <v>364</v>
      </c>
      <c r="X20" s="215" t="s">
        <v>95</v>
      </c>
      <c r="Y20" s="48">
        <f t="shared" si="9"/>
        <v>364</v>
      </c>
      <c r="Z20" s="48" t="s">
        <v>95</v>
      </c>
      <c r="AA20" s="49">
        <f t="shared" si="10"/>
        <v>364</v>
      </c>
      <c r="AB20" s="49" t="s">
        <v>95</v>
      </c>
      <c r="AC20" s="48">
        <f t="shared" si="11"/>
        <v>364</v>
      </c>
      <c r="AD20" s="48" t="s">
        <v>95</v>
      </c>
      <c r="AE20" s="49">
        <f t="shared" si="12"/>
        <v>364</v>
      </c>
      <c r="AF20" s="49" t="s">
        <v>95</v>
      </c>
    </row>
    <row r="21" spans="1:32" ht="12">
      <c r="A21" s="48">
        <f t="shared" si="0"/>
        <v>365</v>
      </c>
      <c r="B21" s="48" t="s">
        <v>95</v>
      </c>
      <c r="C21" s="49">
        <f t="shared" si="1"/>
        <v>365</v>
      </c>
      <c r="D21" s="49" t="s">
        <v>95</v>
      </c>
      <c r="E21" s="48">
        <f t="shared" si="2"/>
        <v>165</v>
      </c>
      <c r="F21" s="48" t="s">
        <v>95</v>
      </c>
      <c r="G21" s="49">
        <f t="shared" si="3"/>
        <v>165</v>
      </c>
      <c r="H21" s="49" t="s">
        <v>95</v>
      </c>
      <c r="I21" s="48">
        <f t="shared" si="4"/>
        <v>365</v>
      </c>
      <c r="J21" s="48" t="s">
        <v>95</v>
      </c>
      <c r="K21" s="49">
        <f t="shared" si="5"/>
        <v>365</v>
      </c>
      <c r="L21" s="49" t="s">
        <v>95</v>
      </c>
      <c r="M21" s="48">
        <f t="shared" si="6"/>
        <v>365</v>
      </c>
      <c r="N21" s="48" t="s">
        <v>95</v>
      </c>
      <c r="O21" s="49">
        <f t="shared" si="7"/>
        <v>365</v>
      </c>
      <c r="P21" s="49" t="s">
        <v>95</v>
      </c>
      <c r="Q21" s="48">
        <f t="shared" si="8"/>
        <v>365</v>
      </c>
      <c r="R21" s="48" t="s">
        <v>95</v>
      </c>
      <c r="S21" s="215">
        <f t="shared" si="8"/>
        <v>365</v>
      </c>
      <c r="T21" s="215" t="s">
        <v>95</v>
      </c>
      <c r="U21" s="48">
        <f t="shared" si="8"/>
        <v>365</v>
      </c>
      <c r="V21" s="48" t="s">
        <v>95</v>
      </c>
      <c r="W21" s="215">
        <v>365</v>
      </c>
      <c r="X21" s="215" t="s">
        <v>95</v>
      </c>
      <c r="Y21" s="48">
        <f t="shared" si="9"/>
        <v>365</v>
      </c>
      <c r="Z21" s="48" t="s">
        <v>95</v>
      </c>
      <c r="AA21" s="49">
        <f t="shared" si="10"/>
        <v>365</v>
      </c>
      <c r="AB21" s="49" t="s">
        <v>95</v>
      </c>
      <c r="AC21" s="48">
        <f t="shared" si="11"/>
        <v>365</v>
      </c>
      <c r="AD21" s="48" t="s">
        <v>95</v>
      </c>
      <c r="AE21" s="49">
        <f t="shared" si="12"/>
        <v>365</v>
      </c>
      <c r="AF21" s="49" t="s">
        <v>95</v>
      </c>
    </row>
    <row r="22" spans="1:32" ht="12">
      <c r="A22" s="48">
        <f t="shared" si="0"/>
        <v>366</v>
      </c>
      <c r="B22" s="48" t="s">
        <v>95</v>
      </c>
      <c r="C22" s="49">
        <f t="shared" si="1"/>
        <v>366</v>
      </c>
      <c r="D22" s="49" t="s">
        <v>95</v>
      </c>
      <c r="E22" s="48">
        <f t="shared" si="2"/>
        <v>166</v>
      </c>
      <c r="F22" s="48" t="s">
        <v>95</v>
      </c>
      <c r="G22" s="49">
        <f t="shared" si="3"/>
        <v>166</v>
      </c>
      <c r="H22" s="49" t="s">
        <v>95</v>
      </c>
      <c r="I22" s="48">
        <f t="shared" si="4"/>
        <v>366</v>
      </c>
      <c r="J22" s="48" t="s">
        <v>95</v>
      </c>
      <c r="K22" s="49">
        <f t="shared" si="5"/>
        <v>366</v>
      </c>
      <c r="L22" s="49" t="s">
        <v>95</v>
      </c>
      <c r="M22" s="48">
        <f t="shared" si="6"/>
        <v>366</v>
      </c>
      <c r="N22" s="48" t="s">
        <v>95</v>
      </c>
      <c r="O22" s="49">
        <f t="shared" si="7"/>
        <v>366</v>
      </c>
      <c r="P22" s="49" t="s">
        <v>95</v>
      </c>
      <c r="Q22" s="48">
        <f t="shared" si="8"/>
        <v>366</v>
      </c>
      <c r="R22" s="48" t="s">
        <v>95</v>
      </c>
      <c r="S22" s="215">
        <f t="shared" si="8"/>
        <v>366</v>
      </c>
      <c r="T22" s="215" t="s">
        <v>95</v>
      </c>
      <c r="U22" s="48">
        <f t="shared" si="8"/>
        <v>366</v>
      </c>
      <c r="V22" s="48" t="s">
        <v>95</v>
      </c>
      <c r="W22" s="215">
        <v>366</v>
      </c>
      <c r="X22" s="215" t="s">
        <v>95</v>
      </c>
      <c r="Y22" s="48">
        <f t="shared" si="9"/>
        <v>366</v>
      </c>
      <c r="Z22" s="48" t="s">
        <v>95</v>
      </c>
      <c r="AA22" s="49">
        <f t="shared" si="10"/>
        <v>366</v>
      </c>
      <c r="AB22" s="49" t="s">
        <v>95</v>
      </c>
      <c r="AC22" s="48">
        <f t="shared" si="11"/>
        <v>366</v>
      </c>
      <c r="AD22" s="48" t="s">
        <v>95</v>
      </c>
      <c r="AE22" s="49">
        <f t="shared" si="12"/>
        <v>366</v>
      </c>
      <c r="AF22" s="49" t="s">
        <v>95</v>
      </c>
    </row>
    <row r="23" spans="1:32" ht="12">
      <c r="A23" s="48">
        <f t="shared" si="0"/>
        <v>367</v>
      </c>
      <c r="B23" s="48" t="s">
        <v>95</v>
      </c>
      <c r="C23" s="49">
        <f t="shared" si="1"/>
        <v>367</v>
      </c>
      <c r="D23" s="49" t="s">
        <v>95</v>
      </c>
      <c r="E23" s="48">
        <f t="shared" si="2"/>
        <v>167</v>
      </c>
      <c r="F23" s="48" t="s">
        <v>95</v>
      </c>
      <c r="G23" s="49">
        <f t="shared" si="3"/>
        <v>167</v>
      </c>
      <c r="H23" s="49" t="s">
        <v>95</v>
      </c>
      <c r="I23" s="48">
        <f t="shared" si="4"/>
        <v>367</v>
      </c>
      <c r="J23" s="48" t="s">
        <v>95</v>
      </c>
      <c r="K23" s="49">
        <f t="shared" si="5"/>
        <v>367</v>
      </c>
      <c r="L23" s="49" t="s">
        <v>95</v>
      </c>
      <c r="M23" s="48">
        <f t="shared" si="6"/>
        <v>367</v>
      </c>
      <c r="N23" s="48" t="s">
        <v>95</v>
      </c>
      <c r="O23" s="49">
        <f t="shared" si="7"/>
        <v>367</v>
      </c>
      <c r="P23" s="49" t="s">
        <v>95</v>
      </c>
      <c r="Q23" s="48">
        <f t="shared" si="8"/>
        <v>367</v>
      </c>
      <c r="R23" s="48" t="s">
        <v>95</v>
      </c>
      <c r="S23" s="215">
        <f t="shared" si="8"/>
        <v>367</v>
      </c>
      <c r="T23" s="215" t="s">
        <v>95</v>
      </c>
      <c r="U23" s="48">
        <f t="shared" si="8"/>
        <v>367</v>
      </c>
      <c r="V23" s="48" t="s">
        <v>95</v>
      </c>
      <c r="W23" s="215">
        <v>367</v>
      </c>
      <c r="X23" s="215" t="s">
        <v>95</v>
      </c>
      <c r="Y23" s="48">
        <f t="shared" si="9"/>
        <v>367</v>
      </c>
      <c r="Z23" s="48" t="s">
        <v>95</v>
      </c>
      <c r="AA23" s="49">
        <f t="shared" si="10"/>
        <v>367</v>
      </c>
      <c r="AB23" s="49" t="s">
        <v>95</v>
      </c>
      <c r="AC23" s="48">
        <f t="shared" si="11"/>
        <v>367</v>
      </c>
      <c r="AD23" s="48" t="s">
        <v>95</v>
      </c>
      <c r="AE23" s="49">
        <f t="shared" si="12"/>
        <v>367</v>
      </c>
      <c r="AF23" s="49" t="s">
        <v>95</v>
      </c>
    </row>
    <row r="24" spans="1:32" ht="12">
      <c r="A24" s="48">
        <f t="shared" si="0"/>
        <v>368</v>
      </c>
      <c r="B24" s="48" t="s">
        <v>95</v>
      </c>
      <c r="C24" s="49">
        <f t="shared" si="1"/>
        <v>368</v>
      </c>
      <c r="D24" s="49" t="s">
        <v>95</v>
      </c>
      <c r="E24" s="48">
        <f t="shared" si="2"/>
        <v>168</v>
      </c>
      <c r="F24" s="48" t="s">
        <v>95</v>
      </c>
      <c r="G24" s="49">
        <f t="shared" si="3"/>
        <v>168</v>
      </c>
      <c r="H24" s="49" t="s">
        <v>95</v>
      </c>
      <c r="I24" s="48">
        <f t="shared" si="4"/>
        <v>368</v>
      </c>
      <c r="J24" s="48" t="s">
        <v>95</v>
      </c>
      <c r="K24" s="49">
        <f t="shared" si="5"/>
        <v>368</v>
      </c>
      <c r="L24" s="49" t="s">
        <v>95</v>
      </c>
      <c r="M24" s="48">
        <f t="shared" si="6"/>
        <v>368</v>
      </c>
      <c r="N24" s="48" t="s">
        <v>95</v>
      </c>
      <c r="O24" s="49">
        <f t="shared" si="7"/>
        <v>368</v>
      </c>
      <c r="P24" s="49" t="s">
        <v>95</v>
      </c>
      <c r="Q24" s="48">
        <f t="shared" si="8"/>
        <v>368</v>
      </c>
      <c r="R24" s="48" t="s">
        <v>95</v>
      </c>
      <c r="S24" s="215">
        <f t="shared" si="8"/>
        <v>368</v>
      </c>
      <c r="T24" s="215" t="s">
        <v>95</v>
      </c>
      <c r="U24" s="48">
        <f t="shared" si="8"/>
        <v>368</v>
      </c>
      <c r="V24" s="48" t="s">
        <v>95</v>
      </c>
      <c r="W24" s="215">
        <v>368</v>
      </c>
      <c r="X24" s="215" t="s">
        <v>95</v>
      </c>
      <c r="Y24" s="48">
        <f t="shared" si="9"/>
        <v>368</v>
      </c>
      <c r="Z24" s="48" t="s">
        <v>95</v>
      </c>
      <c r="AA24" s="49">
        <f t="shared" si="10"/>
        <v>368</v>
      </c>
      <c r="AB24" s="49" t="s">
        <v>95</v>
      </c>
      <c r="AC24" s="48">
        <f t="shared" si="11"/>
        <v>368</v>
      </c>
      <c r="AD24" s="48" t="s">
        <v>95</v>
      </c>
      <c r="AE24" s="49">
        <f t="shared" si="12"/>
        <v>368</v>
      </c>
      <c r="AF24" s="49" t="s">
        <v>95</v>
      </c>
    </row>
    <row r="25" spans="1:32" ht="12">
      <c r="A25" s="48">
        <f t="shared" si="0"/>
        <v>369</v>
      </c>
      <c r="B25" s="48" t="s">
        <v>95</v>
      </c>
      <c r="C25" s="49">
        <f t="shared" si="1"/>
        <v>369</v>
      </c>
      <c r="D25" s="49" t="s">
        <v>95</v>
      </c>
      <c r="E25" s="48">
        <f t="shared" si="2"/>
        <v>169</v>
      </c>
      <c r="F25" s="48" t="s">
        <v>95</v>
      </c>
      <c r="G25" s="49">
        <f t="shared" si="3"/>
        <v>169</v>
      </c>
      <c r="H25" s="49" t="s">
        <v>95</v>
      </c>
      <c r="I25" s="48">
        <f t="shared" si="4"/>
        <v>369</v>
      </c>
      <c r="J25" s="48" t="s">
        <v>95</v>
      </c>
      <c r="K25" s="49">
        <f t="shared" si="5"/>
        <v>369</v>
      </c>
      <c r="L25" s="49" t="s">
        <v>95</v>
      </c>
      <c r="M25" s="48">
        <f t="shared" si="6"/>
        <v>369</v>
      </c>
      <c r="N25" s="48" t="s">
        <v>95</v>
      </c>
      <c r="O25" s="49">
        <f t="shared" si="7"/>
        <v>369</v>
      </c>
      <c r="P25" s="49" t="s">
        <v>95</v>
      </c>
      <c r="Q25" s="48">
        <f t="shared" si="8"/>
        <v>369</v>
      </c>
      <c r="R25" s="48" t="s">
        <v>95</v>
      </c>
      <c r="S25" s="215">
        <f t="shared" si="8"/>
        <v>369</v>
      </c>
      <c r="T25" s="215" t="s">
        <v>95</v>
      </c>
      <c r="U25" s="48">
        <f t="shared" si="8"/>
        <v>369</v>
      </c>
      <c r="V25" s="48" t="s">
        <v>95</v>
      </c>
      <c r="W25" s="215">
        <v>369</v>
      </c>
      <c r="X25" s="215" t="s">
        <v>95</v>
      </c>
      <c r="Y25" s="48">
        <f t="shared" si="9"/>
        <v>369</v>
      </c>
      <c r="Z25" s="48" t="s">
        <v>95</v>
      </c>
      <c r="AA25" s="49">
        <f t="shared" si="10"/>
        <v>369</v>
      </c>
      <c r="AB25" s="49" t="s">
        <v>95</v>
      </c>
      <c r="AC25" s="48">
        <f t="shared" si="11"/>
        <v>369</v>
      </c>
      <c r="AD25" s="48" t="s">
        <v>95</v>
      </c>
      <c r="AE25" s="49">
        <f t="shared" si="12"/>
        <v>369</v>
      </c>
      <c r="AF25" s="49" t="s">
        <v>95</v>
      </c>
    </row>
    <row r="26" spans="1:32" ht="12">
      <c r="A26" s="48">
        <f t="shared" si="0"/>
        <v>370</v>
      </c>
      <c r="B26" s="48" t="s">
        <v>95</v>
      </c>
      <c r="C26" s="49">
        <f t="shared" si="1"/>
        <v>370</v>
      </c>
      <c r="D26" s="49" t="s">
        <v>95</v>
      </c>
      <c r="E26" s="48">
        <f t="shared" si="2"/>
        <v>170</v>
      </c>
      <c r="F26" s="48" t="s">
        <v>95</v>
      </c>
      <c r="G26" s="49">
        <f t="shared" si="3"/>
        <v>170</v>
      </c>
      <c r="H26" s="49" t="s">
        <v>95</v>
      </c>
      <c r="I26" s="48">
        <f t="shared" si="4"/>
        <v>370</v>
      </c>
      <c r="J26" s="48" t="s">
        <v>95</v>
      </c>
      <c r="K26" s="49">
        <f t="shared" si="5"/>
        <v>370</v>
      </c>
      <c r="L26" s="49" t="s">
        <v>95</v>
      </c>
      <c r="M26" s="48">
        <f t="shared" si="6"/>
        <v>370</v>
      </c>
      <c r="N26" s="48" t="s">
        <v>95</v>
      </c>
      <c r="O26" s="49">
        <f t="shared" si="7"/>
        <v>370</v>
      </c>
      <c r="P26" s="49" t="s">
        <v>95</v>
      </c>
      <c r="Q26" s="48">
        <f t="shared" si="8"/>
        <v>370</v>
      </c>
      <c r="R26" s="48" t="s">
        <v>95</v>
      </c>
      <c r="S26" s="215">
        <f t="shared" si="8"/>
        <v>370</v>
      </c>
      <c r="T26" s="215" t="s">
        <v>95</v>
      </c>
      <c r="U26" s="48">
        <f t="shared" si="8"/>
        <v>370</v>
      </c>
      <c r="V26" s="48" t="s">
        <v>95</v>
      </c>
      <c r="W26" s="215">
        <v>370</v>
      </c>
      <c r="X26" s="215" t="s">
        <v>95</v>
      </c>
      <c r="Y26" s="48">
        <f t="shared" si="9"/>
        <v>370</v>
      </c>
      <c r="Z26" s="48" t="s">
        <v>95</v>
      </c>
      <c r="AA26" s="49">
        <f t="shared" si="10"/>
        <v>370</v>
      </c>
      <c r="AB26" s="49" t="s">
        <v>95</v>
      </c>
      <c r="AC26" s="48">
        <f t="shared" si="11"/>
        <v>370</v>
      </c>
      <c r="AD26" s="48" t="s">
        <v>95</v>
      </c>
      <c r="AE26" s="49">
        <f t="shared" si="12"/>
        <v>370</v>
      </c>
      <c r="AF26" s="49" t="s">
        <v>95</v>
      </c>
    </row>
    <row r="27" spans="1:32" ht="12">
      <c r="A27" s="48">
        <f t="shared" si="0"/>
        <v>371</v>
      </c>
      <c r="B27" s="48" t="s">
        <v>95</v>
      </c>
      <c r="C27" s="49">
        <f t="shared" si="1"/>
        <v>371</v>
      </c>
      <c r="D27" s="49" t="s">
        <v>95</v>
      </c>
      <c r="E27" s="48">
        <f t="shared" si="2"/>
        <v>171</v>
      </c>
      <c r="F27" s="48" t="s">
        <v>95</v>
      </c>
      <c r="G27" s="49">
        <f t="shared" si="3"/>
        <v>171</v>
      </c>
      <c r="H27" s="49" t="s">
        <v>95</v>
      </c>
      <c r="I27" s="48">
        <f t="shared" si="4"/>
        <v>371</v>
      </c>
      <c r="J27" s="48" t="s">
        <v>95</v>
      </c>
      <c r="K27" s="49">
        <f t="shared" si="5"/>
        <v>371</v>
      </c>
      <c r="L27" s="49" t="s">
        <v>95</v>
      </c>
      <c r="M27" s="48">
        <f t="shared" si="6"/>
        <v>371</v>
      </c>
      <c r="N27" s="48" t="s">
        <v>95</v>
      </c>
      <c r="O27" s="49">
        <f t="shared" si="7"/>
        <v>371</v>
      </c>
      <c r="P27" s="49" t="s">
        <v>95</v>
      </c>
      <c r="Q27" s="48">
        <f t="shared" si="8"/>
        <v>371</v>
      </c>
      <c r="R27" s="48" t="s">
        <v>95</v>
      </c>
      <c r="S27" s="215">
        <f t="shared" si="8"/>
        <v>371</v>
      </c>
      <c r="T27" s="215" t="s">
        <v>95</v>
      </c>
      <c r="U27" s="48">
        <f t="shared" si="8"/>
        <v>371</v>
      </c>
      <c r="V27" s="48" t="s">
        <v>95</v>
      </c>
      <c r="W27" s="215">
        <v>371</v>
      </c>
      <c r="X27" s="215" t="s">
        <v>95</v>
      </c>
      <c r="Y27" s="48">
        <f t="shared" si="9"/>
        <v>371</v>
      </c>
      <c r="Z27" s="48" t="s">
        <v>95</v>
      </c>
      <c r="AA27" s="49">
        <f t="shared" si="10"/>
        <v>371</v>
      </c>
      <c r="AB27" s="49" t="s">
        <v>95</v>
      </c>
      <c r="AC27" s="48">
        <f t="shared" si="11"/>
        <v>371</v>
      </c>
      <c r="AD27" s="48" t="s">
        <v>95</v>
      </c>
      <c r="AE27" s="49">
        <f t="shared" si="12"/>
        <v>371</v>
      </c>
      <c r="AF27" s="49" t="s">
        <v>95</v>
      </c>
    </row>
    <row r="28" spans="1:32" ht="12">
      <c r="A28" s="48">
        <f t="shared" si="0"/>
        <v>372</v>
      </c>
      <c r="B28" s="48" t="s">
        <v>95</v>
      </c>
      <c r="C28" s="49">
        <f t="shared" si="1"/>
        <v>372</v>
      </c>
      <c r="D28" s="49" t="s">
        <v>95</v>
      </c>
      <c r="E28" s="48">
        <f t="shared" si="2"/>
        <v>172</v>
      </c>
      <c r="F28" s="48" t="s">
        <v>95</v>
      </c>
      <c r="G28" s="49">
        <f t="shared" si="3"/>
        <v>172</v>
      </c>
      <c r="H28" s="49" t="s">
        <v>95</v>
      </c>
      <c r="I28" s="48">
        <f t="shared" si="4"/>
        <v>372</v>
      </c>
      <c r="J28" s="48" t="s">
        <v>95</v>
      </c>
      <c r="K28" s="49">
        <f t="shared" si="5"/>
        <v>372</v>
      </c>
      <c r="L28" s="49" t="s">
        <v>95</v>
      </c>
      <c r="M28" s="48">
        <f t="shared" si="6"/>
        <v>372</v>
      </c>
      <c r="N28" s="48" t="s">
        <v>95</v>
      </c>
      <c r="O28" s="49">
        <f t="shared" si="7"/>
        <v>372</v>
      </c>
      <c r="P28" s="49" t="s">
        <v>95</v>
      </c>
      <c r="Q28" s="48">
        <f t="shared" si="8"/>
        <v>372</v>
      </c>
      <c r="R28" s="48" t="s">
        <v>95</v>
      </c>
      <c r="S28" s="215">
        <f t="shared" si="8"/>
        <v>372</v>
      </c>
      <c r="T28" s="215" t="s">
        <v>95</v>
      </c>
      <c r="U28" s="48">
        <f t="shared" si="8"/>
        <v>372</v>
      </c>
      <c r="V28" s="48" t="s">
        <v>95</v>
      </c>
      <c r="W28" s="215">
        <v>372</v>
      </c>
      <c r="X28" s="215" t="s">
        <v>95</v>
      </c>
      <c r="Y28" s="48">
        <f t="shared" si="9"/>
        <v>372</v>
      </c>
      <c r="Z28" s="48" t="s">
        <v>95</v>
      </c>
      <c r="AA28" s="49">
        <f t="shared" si="10"/>
        <v>372</v>
      </c>
      <c r="AB28" s="49" t="s">
        <v>95</v>
      </c>
      <c r="AC28" s="48">
        <f t="shared" si="11"/>
        <v>372</v>
      </c>
      <c r="AD28" s="48" t="s">
        <v>95</v>
      </c>
      <c r="AE28" s="49">
        <f t="shared" si="12"/>
        <v>372</v>
      </c>
      <c r="AF28" s="49" t="s">
        <v>95</v>
      </c>
    </row>
    <row r="29" spans="1:32" ht="12">
      <c r="A29" s="48">
        <f t="shared" si="0"/>
        <v>373</v>
      </c>
      <c r="B29" s="48" t="s">
        <v>95</v>
      </c>
      <c r="C29" s="49">
        <f t="shared" si="1"/>
        <v>373</v>
      </c>
      <c r="D29" s="49" t="s">
        <v>95</v>
      </c>
      <c r="E29" s="48">
        <f t="shared" si="2"/>
        <v>173</v>
      </c>
      <c r="F29" s="48" t="s">
        <v>95</v>
      </c>
      <c r="G29" s="49">
        <f t="shared" si="3"/>
        <v>173</v>
      </c>
      <c r="H29" s="49" t="s">
        <v>95</v>
      </c>
      <c r="I29" s="48">
        <f t="shared" si="4"/>
        <v>373</v>
      </c>
      <c r="J29" s="48" t="s">
        <v>95</v>
      </c>
      <c r="K29" s="49">
        <f t="shared" si="5"/>
        <v>373</v>
      </c>
      <c r="L29" s="49" t="s">
        <v>95</v>
      </c>
      <c r="M29" s="48">
        <f t="shared" si="6"/>
        <v>373</v>
      </c>
      <c r="N29" s="48" t="s">
        <v>95</v>
      </c>
      <c r="O29" s="49">
        <f t="shared" si="7"/>
        <v>373</v>
      </c>
      <c r="P29" s="49" t="s">
        <v>95</v>
      </c>
      <c r="Q29" s="48">
        <f t="shared" si="8"/>
        <v>373</v>
      </c>
      <c r="R29" s="48" t="s">
        <v>95</v>
      </c>
      <c r="S29" s="215">
        <f t="shared" si="8"/>
        <v>373</v>
      </c>
      <c r="T29" s="215" t="s">
        <v>95</v>
      </c>
      <c r="U29" s="48">
        <f t="shared" si="8"/>
        <v>373</v>
      </c>
      <c r="V29" s="48" t="s">
        <v>95</v>
      </c>
      <c r="W29" s="215">
        <v>373</v>
      </c>
      <c r="X29" s="215" t="s">
        <v>95</v>
      </c>
      <c r="Y29" s="48">
        <f t="shared" si="9"/>
        <v>373</v>
      </c>
      <c r="Z29" s="48" t="s">
        <v>95</v>
      </c>
      <c r="AA29" s="49">
        <f t="shared" si="10"/>
        <v>373</v>
      </c>
      <c r="AB29" s="49" t="s">
        <v>95</v>
      </c>
      <c r="AC29" s="48">
        <f t="shared" si="11"/>
        <v>373</v>
      </c>
      <c r="AD29" s="48" t="s">
        <v>95</v>
      </c>
      <c r="AE29" s="49">
        <f t="shared" si="12"/>
        <v>373</v>
      </c>
      <c r="AF29" s="49" t="s">
        <v>95</v>
      </c>
    </row>
    <row r="30" spans="1:32" ht="12">
      <c r="A30" s="48">
        <f t="shared" si="0"/>
        <v>374</v>
      </c>
      <c r="B30" s="48" t="s">
        <v>95</v>
      </c>
      <c r="C30" s="49">
        <f t="shared" si="1"/>
        <v>374</v>
      </c>
      <c r="D30" s="49" t="s">
        <v>95</v>
      </c>
      <c r="E30" s="48">
        <f t="shared" si="2"/>
        <v>174</v>
      </c>
      <c r="F30" s="48" t="s">
        <v>95</v>
      </c>
      <c r="G30" s="49">
        <f t="shared" si="3"/>
        <v>174</v>
      </c>
      <c r="H30" s="49" t="s">
        <v>95</v>
      </c>
      <c r="I30" s="48">
        <f t="shared" si="4"/>
        <v>374</v>
      </c>
      <c r="J30" s="48" t="s">
        <v>95</v>
      </c>
      <c r="K30" s="49">
        <f t="shared" si="5"/>
        <v>374</v>
      </c>
      <c r="L30" s="49" t="s">
        <v>95</v>
      </c>
      <c r="M30" s="48">
        <f t="shared" si="6"/>
        <v>374</v>
      </c>
      <c r="N30" s="48" t="s">
        <v>95</v>
      </c>
      <c r="O30" s="49">
        <f t="shared" si="7"/>
        <v>374</v>
      </c>
      <c r="P30" s="49" t="s">
        <v>95</v>
      </c>
      <c r="Q30" s="48">
        <f t="shared" si="8"/>
        <v>374</v>
      </c>
      <c r="R30" s="48" t="s">
        <v>95</v>
      </c>
      <c r="S30" s="215">
        <f t="shared" si="8"/>
        <v>374</v>
      </c>
      <c r="T30" s="215" t="s">
        <v>95</v>
      </c>
      <c r="U30" s="48">
        <f t="shared" si="8"/>
        <v>374</v>
      </c>
      <c r="V30" s="48" t="s">
        <v>95</v>
      </c>
      <c r="W30" s="215">
        <v>374</v>
      </c>
      <c r="X30" s="215" t="s">
        <v>95</v>
      </c>
      <c r="Y30" s="48">
        <f t="shared" si="9"/>
        <v>374</v>
      </c>
      <c r="Z30" s="48" t="s">
        <v>95</v>
      </c>
      <c r="AA30" s="49">
        <f t="shared" si="10"/>
        <v>374</v>
      </c>
      <c r="AB30" s="49" t="s">
        <v>95</v>
      </c>
      <c r="AC30" s="48">
        <f t="shared" si="11"/>
        <v>374</v>
      </c>
      <c r="AD30" s="48" t="s">
        <v>95</v>
      </c>
      <c r="AE30" s="49">
        <f t="shared" si="12"/>
        <v>374</v>
      </c>
      <c r="AF30" s="49" t="s">
        <v>95</v>
      </c>
    </row>
    <row r="31" spans="1:32" ht="12">
      <c r="A31" s="48">
        <f t="shared" si="0"/>
        <v>375</v>
      </c>
      <c r="B31" s="48" t="s">
        <v>95</v>
      </c>
      <c r="C31" s="49">
        <f t="shared" si="1"/>
        <v>375</v>
      </c>
      <c r="D31" s="49" t="s">
        <v>95</v>
      </c>
      <c r="E31" s="48">
        <f t="shared" si="2"/>
        <v>175</v>
      </c>
      <c r="F31" s="48" t="s">
        <v>95</v>
      </c>
      <c r="G31" s="49">
        <f t="shared" si="3"/>
        <v>175</v>
      </c>
      <c r="H31" s="49" t="s">
        <v>95</v>
      </c>
      <c r="I31" s="48">
        <f t="shared" si="4"/>
        <v>375</v>
      </c>
      <c r="J31" s="48" t="s">
        <v>95</v>
      </c>
      <c r="K31" s="49">
        <f t="shared" si="5"/>
        <v>375</v>
      </c>
      <c r="L31" s="49" t="s">
        <v>95</v>
      </c>
      <c r="M31" s="48">
        <f t="shared" si="6"/>
        <v>375</v>
      </c>
      <c r="N31" s="48" t="s">
        <v>95</v>
      </c>
      <c r="O31" s="49">
        <f t="shared" si="7"/>
        <v>375</v>
      </c>
      <c r="P31" s="49" t="s">
        <v>95</v>
      </c>
      <c r="Q31" s="48">
        <f t="shared" si="8"/>
        <v>375</v>
      </c>
      <c r="R31" s="48" t="s">
        <v>95</v>
      </c>
      <c r="S31" s="215">
        <f t="shared" si="8"/>
        <v>375</v>
      </c>
      <c r="T31" s="215" t="s">
        <v>95</v>
      </c>
      <c r="U31" s="48">
        <f t="shared" si="8"/>
        <v>375</v>
      </c>
      <c r="V31" s="48" t="s">
        <v>95</v>
      </c>
      <c r="W31" s="215">
        <v>375</v>
      </c>
      <c r="X31" s="215" t="s">
        <v>95</v>
      </c>
      <c r="Y31" s="48">
        <f t="shared" si="9"/>
        <v>375</v>
      </c>
      <c r="Z31" s="48" t="s">
        <v>95</v>
      </c>
      <c r="AA31" s="49">
        <f t="shared" si="10"/>
        <v>375</v>
      </c>
      <c r="AB31" s="49" t="s">
        <v>95</v>
      </c>
      <c r="AC31" s="48">
        <f t="shared" si="11"/>
        <v>375</v>
      </c>
      <c r="AD31" s="48" t="s">
        <v>95</v>
      </c>
      <c r="AE31" s="49">
        <f t="shared" si="12"/>
        <v>375</v>
      </c>
      <c r="AF31" s="49" t="s">
        <v>95</v>
      </c>
    </row>
    <row r="32" spans="1:32" ht="12">
      <c r="A32" s="48">
        <f t="shared" si="0"/>
        <v>376</v>
      </c>
      <c r="B32" s="48" t="s">
        <v>95</v>
      </c>
      <c r="C32" s="49">
        <f t="shared" si="1"/>
        <v>376</v>
      </c>
      <c r="D32" s="49" t="s">
        <v>95</v>
      </c>
      <c r="E32" s="48">
        <f t="shared" si="2"/>
        <v>176</v>
      </c>
      <c r="F32" s="48" t="s">
        <v>95</v>
      </c>
      <c r="G32" s="49">
        <f t="shared" si="3"/>
        <v>176</v>
      </c>
      <c r="H32" s="49" t="s">
        <v>95</v>
      </c>
      <c r="I32" s="48">
        <f t="shared" si="4"/>
        <v>376</v>
      </c>
      <c r="J32" s="48" t="s">
        <v>95</v>
      </c>
      <c r="K32" s="49">
        <f t="shared" si="5"/>
        <v>376</v>
      </c>
      <c r="L32" s="49" t="s">
        <v>95</v>
      </c>
      <c r="M32" s="48">
        <f t="shared" si="6"/>
        <v>376</v>
      </c>
      <c r="N32" s="48" t="s">
        <v>95</v>
      </c>
      <c r="O32" s="49">
        <f t="shared" si="7"/>
        <v>376</v>
      </c>
      <c r="P32" s="49" t="s">
        <v>95</v>
      </c>
      <c r="Q32" s="48">
        <f t="shared" si="8"/>
        <v>376</v>
      </c>
      <c r="R32" s="48" t="s">
        <v>95</v>
      </c>
      <c r="S32" s="215">
        <f t="shared" si="8"/>
        <v>376</v>
      </c>
      <c r="T32" s="215" t="s">
        <v>95</v>
      </c>
      <c r="U32" s="48">
        <f t="shared" si="8"/>
        <v>376</v>
      </c>
      <c r="V32" s="48" t="s">
        <v>95</v>
      </c>
      <c r="W32" s="215">
        <v>376</v>
      </c>
      <c r="X32" s="215" t="s">
        <v>95</v>
      </c>
      <c r="Y32" s="48">
        <f t="shared" si="9"/>
        <v>376</v>
      </c>
      <c r="Z32" s="48" t="s">
        <v>95</v>
      </c>
      <c r="AA32" s="49">
        <f t="shared" si="10"/>
        <v>376</v>
      </c>
      <c r="AB32" s="49" t="s">
        <v>95</v>
      </c>
      <c r="AC32" s="48">
        <f t="shared" si="11"/>
        <v>376</v>
      </c>
      <c r="AD32" s="48" t="s">
        <v>95</v>
      </c>
      <c r="AE32" s="49">
        <f t="shared" si="12"/>
        <v>376</v>
      </c>
      <c r="AF32" s="49" t="s">
        <v>95</v>
      </c>
    </row>
    <row r="33" spans="1:32" ht="12">
      <c r="A33" s="48">
        <f t="shared" si="0"/>
        <v>377</v>
      </c>
      <c r="B33" s="48" t="s">
        <v>95</v>
      </c>
      <c r="C33" s="49">
        <f t="shared" si="1"/>
        <v>377</v>
      </c>
      <c r="D33" s="49" t="s">
        <v>95</v>
      </c>
      <c r="E33" s="48">
        <f t="shared" si="2"/>
        <v>177</v>
      </c>
      <c r="F33" s="48" t="s">
        <v>95</v>
      </c>
      <c r="G33" s="49">
        <f t="shared" si="3"/>
        <v>177</v>
      </c>
      <c r="H33" s="49" t="s">
        <v>95</v>
      </c>
      <c r="I33" s="48">
        <f t="shared" si="4"/>
        <v>377</v>
      </c>
      <c r="J33" s="48" t="s">
        <v>95</v>
      </c>
      <c r="K33" s="49">
        <f t="shared" si="5"/>
        <v>377</v>
      </c>
      <c r="L33" s="49" t="s">
        <v>95</v>
      </c>
      <c r="M33" s="48">
        <f t="shared" si="6"/>
        <v>377</v>
      </c>
      <c r="N33" s="48" t="s">
        <v>95</v>
      </c>
      <c r="O33" s="49">
        <f t="shared" si="7"/>
        <v>377</v>
      </c>
      <c r="P33" s="49" t="s">
        <v>95</v>
      </c>
      <c r="Q33" s="48">
        <f t="shared" si="8"/>
        <v>377</v>
      </c>
      <c r="R33" s="48" t="s">
        <v>95</v>
      </c>
      <c r="S33" s="215">
        <f t="shared" si="8"/>
        <v>377</v>
      </c>
      <c r="T33" s="215" t="s">
        <v>95</v>
      </c>
      <c r="U33" s="48">
        <f t="shared" si="8"/>
        <v>377</v>
      </c>
      <c r="V33" s="48" t="s">
        <v>95</v>
      </c>
      <c r="W33" s="215">
        <v>377</v>
      </c>
      <c r="X33" s="215" t="s">
        <v>95</v>
      </c>
      <c r="Y33" s="48">
        <f t="shared" si="9"/>
        <v>377</v>
      </c>
      <c r="Z33" s="48" t="s">
        <v>95</v>
      </c>
      <c r="AA33" s="49">
        <f t="shared" si="10"/>
        <v>377</v>
      </c>
      <c r="AB33" s="49" t="s">
        <v>95</v>
      </c>
      <c r="AC33" s="48">
        <f t="shared" si="11"/>
        <v>377</v>
      </c>
      <c r="AD33" s="48" t="s">
        <v>95</v>
      </c>
      <c r="AE33" s="49">
        <f t="shared" si="12"/>
        <v>377</v>
      </c>
      <c r="AF33" s="49" t="s">
        <v>95</v>
      </c>
    </row>
    <row r="34" spans="1:32" ht="12">
      <c r="A34" s="48">
        <f t="shared" si="0"/>
        <v>378</v>
      </c>
      <c r="B34" s="48" t="s">
        <v>95</v>
      </c>
      <c r="C34" s="49">
        <f t="shared" si="1"/>
        <v>378</v>
      </c>
      <c r="D34" s="49" t="s">
        <v>95</v>
      </c>
      <c r="E34" s="48">
        <f t="shared" si="2"/>
        <v>178</v>
      </c>
      <c r="F34" s="48" t="s">
        <v>95</v>
      </c>
      <c r="G34" s="49">
        <f t="shared" si="3"/>
        <v>178</v>
      </c>
      <c r="H34" s="49" t="s">
        <v>95</v>
      </c>
      <c r="I34" s="48">
        <f t="shared" si="4"/>
        <v>378</v>
      </c>
      <c r="J34" s="48" t="s">
        <v>95</v>
      </c>
      <c r="K34" s="49">
        <f t="shared" si="5"/>
        <v>378</v>
      </c>
      <c r="L34" s="49" t="s">
        <v>95</v>
      </c>
      <c r="M34" s="48">
        <f t="shared" si="6"/>
        <v>378</v>
      </c>
      <c r="N34" s="48" t="s">
        <v>95</v>
      </c>
      <c r="O34" s="49">
        <f t="shared" si="7"/>
        <v>378</v>
      </c>
      <c r="P34" s="49" t="s">
        <v>95</v>
      </c>
      <c r="Q34" s="48">
        <f t="shared" si="8"/>
        <v>378</v>
      </c>
      <c r="R34" s="48" t="s">
        <v>95</v>
      </c>
      <c r="S34" s="215">
        <f t="shared" si="8"/>
        <v>378</v>
      </c>
      <c r="T34" s="215" t="s">
        <v>95</v>
      </c>
      <c r="U34" s="48">
        <f t="shared" si="8"/>
        <v>378</v>
      </c>
      <c r="V34" s="48" t="s">
        <v>95</v>
      </c>
      <c r="W34" s="215">
        <v>378</v>
      </c>
      <c r="X34" s="215" t="s">
        <v>95</v>
      </c>
      <c r="Y34" s="48">
        <f t="shared" si="9"/>
        <v>378</v>
      </c>
      <c r="Z34" s="48" t="s">
        <v>95</v>
      </c>
      <c r="AA34" s="49">
        <f t="shared" si="10"/>
        <v>378</v>
      </c>
      <c r="AB34" s="49" t="s">
        <v>95</v>
      </c>
      <c r="AC34" s="48">
        <f t="shared" si="11"/>
        <v>378</v>
      </c>
      <c r="AD34" s="48" t="s">
        <v>95</v>
      </c>
      <c r="AE34" s="49">
        <f t="shared" si="12"/>
        <v>378</v>
      </c>
      <c r="AF34" s="49" t="s">
        <v>95</v>
      </c>
    </row>
    <row r="35" spans="1:32" ht="12">
      <c r="A35" s="48">
        <f>380-1</f>
        <v>379</v>
      </c>
      <c r="B35" s="48" t="s">
        <v>95</v>
      </c>
      <c r="C35" s="49">
        <f>380-1</f>
        <v>379</v>
      </c>
      <c r="D35" s="49" t="s">
        <v>95</v>
      </c>
      <c r="E35" s="48">
        <f t="shared" si="2"/>
        <v>179</v>
      </c>
      <c r="F35" s="48" t="s">
        <v>95</v>
      </c>
      <c r="G35" s="49">
        <f t="shared" si="3"/>
        <v>179</v>
      </c>
      <c r="H35" s="49" t="s">
        <v>95</v>
      </c>
      <c r="I35" s="48">
        <f>380-1</f>
        <v>379</v>
      </c>
      <c r="J35" s="48" t="s">
        <v>95</v>
      </c>
      <c r="K35" s="49">
        <f>380-1</f>
        <v>379</v>
      </c>
      <c r="L35" s="49" t="s">
        <v>95</v>
      </c>
      <c r="M35" s="48">
        <f>380-1</f>
        <v>379</v>
      </c>
      <c r="N35" s="48" t="s">
        <v>95</v>
      </c>
      <c r="O35" s="49">
        <f>380-1</f>
        <v>379</v>
      </c>
      <c r="P35" s="49" t="s">
        <v>95</v>
      </c>
      <c r="Q35" s="48">
        <f>380-1</f>
        <v>379</v>
      </c>
      <c r="R35" s="48" t="s">
        <v>95</v>
      </c>
      <c r="S35" s="215">
        <f>380-1</f>
        <v>379</v>
      </c>
      <c r="T35" s="215" t="s">
        <v>95</v>
      </c>
      <c r="U35" s="48">
        <f>380-1</f>
        <v>379</v>
      </c>
      <c r="V35" s="48" t="s">
        <v>95</v>
      </c>
      <c r="W35" s="215">
        <v>379</v>
      </c>
      <c r="X35" s="215" t="s">
        <v>95</v>
      </c>
      <c r="Y35" s="48">
        <f>380-1</f>
        <v>379</v>
      </c>
      <c r="Z35" s="48" t="s">
        <v>95</v>
      </c>
      <c r="AA35" s="49">
        <f>380-1</f>
        <v>379</v>
      </c>
      <c r="AB35" s="49" t="s">
        <v>95</v>
      </c>
      <c r="AC35" s="48">
        <f>380-1</f>
        <v>379</v>
      </c>
      <c r="AD35" s="48" t="s">
        <v>95</v>
      </c>
      <c r="AE35" s="49">
        <f>380-1</f>
        <v>379</v>
      </c>
      <c r="AF35" s="49" t="s">
        <v>95</v>
      </c>
    </row>
    <row r="36" spans="1:32" ht="12">
      <c r="A36" s="48">
        <v>380</v>
      </c>
      <c r="B36" s="48" t="s">
        <v>95</v>
      </c>
      <c r="C36" s="49">
        <v>380</v>
      </c>
      <c r="D36" s="49" t="s">
        <v>95</v>
      </c>
      <c r="E36" s="48">
        <v>180</v>
      </c>
      <c r="F36" s="48" t="s">
        <v>95</v>
      </c>
      <c r="G36" s="49">
        <v>180</v>
      </c>
      <c r="H36" s="49" t="s">
        <v>95</v>
      </c>
      <c r="I36" s="48">
        <v>380</v>
      </c>
      <c r="J36" s="48" t="s">
        <v>95</v>
      </c>
      <c r="K36" s="49">
        <v>380</v>
      </c>
      <c r="L36" s="49" t="s">
        <v>95</v>
      </c>
      <c r="M36" s="48">
        <v>380</v>
      </c>
      <c r="N36" s="48" t="s">
        <v>95</v>
      </c>
      <c r="O36" s="49">
        <v>380</v>
      </c>
      <c r="P36" s="49" t="s">
        <v>95</v>
      </c>
      <c r="Q36" s="48">
        <v>380</v>
      </c>
      <c r="R36" s="48" t="s">
        <v>95</v>
      </c>
      <c r="S36" s="215">
        <v>380</v>
      </c>
      <c r="T36" s="215" t="s">
        <v>95</v>
      </c>
      <c r="U36" s="48">
        <v>380</v>
      </c>
      <c r="V36" s="48" t="s">
        <v>95</v>
      </c>
      <c r="W36" s="215">
        <v>380</v>
      </c>
      <c r="X36" s="215" t="s">
        <v>95</v>
      </c>
      <c r="Y36" s="48">
        <v>380</v>
      </c>
      <c r="Z36" s="48" t="s">
        <v>95</v>
      </c>
      <c r="AA36" s="49">
        <v>380</v>
      </c>
      <c r="AB36" s="49" t="s">
        <v>95</v>
      </c>
      <c r="AC36" s="48">
        <v>380</v>
      </c>
      <c r="AD36" s="48" t="s">
        <v>95</v>
      </c>
      <c r="AE36" s="49">
        <v>380</v>
      </c>
      <c r="AF36" s="49" t="s">
        <v>95</v>
      </c>
    </row>
    <row r="37" spans="1:32" ht="12">
      <c r="A37" s="48">
        <f aca="true" t="shared" si="13" ref="A37:A68">A36+1</f>
        <v>381</v>
      </c>
      <c r="B37" s="48" t="s">
        <v>95</v>
      </c>
      <c r="C37" s="49">
        <f aca="true" t="shared" si="14" ref="C37:C68">C36+1</f>
        <v>381</v>
      </c>
      <c r="D37" s="49" t="s">
        <v>95</v>
      </c>
      <c r="E37" s="48">
        <f aca="true" t="shared" si="15" ref="E37:E68">E36+1</f>
        <v>181</v>
      </c>
      <c r="F37" s="48" t="s">
        <v>95</v>
      </c>
      <c r="G37" s="49">
        <f aca="true" t="shared" si="16" ref="G37:G68">G36+1</f>
        <v>181</v>
      </c>
      <c r="H37" s="49" t="s">
        <v>95</v>
      </c>
      <c r="I37" s="48">
        <f aca="true" t="shared" si="17" ref="I37:I68">I36+1</f>
        <v>381</v>
      </c>
      <c r="J37" s="48" t="s">
        <v>95</v>
      </c>
      <c r="K37" s="49">
        <f aca="true" t="shared" si="18" ref="K37:K68">K36+1</f>
        <v>381</v>
      </c>
      <c r="L37" s="49" t="s">
        <v>95</v>
      </c>
      <c r="M37" s="48">
        <f aca="true" t="shared" si="19" ref="M37:M68">M36+1</f>
        <v>381</v>
      </c>
      <c r="N37" s="48" t="s">
        <v>95</v>
      </c>
      <c r="O37" s="49">
        <f aca="true" t="shared" si="20" ref="O37:O68">O36+1</f>
        <v>381</v>
      </c>
      <c r="P37" s="49" t="s">
        <v>95</v>
      </c>
      <c r="Q37" s="48">
        <f aca="true" t="shared" si="21" ref="Q37:S100">Q36+1</f>
        <v>381</v>
      </c>
      <c r="R37" s="48" t="s">
        <v>95</v>
      </c>
      <c r="S37" s="215">
        <f t="shared" si="21"/>
        <v>381</v>
      </c>
      <c r="T37" s="215" t="s">
        <v>95</v>
      </c>
      <c r="U37" s="48">
        <f aca="true" t="shared" si="22" ref="U37:U68">U36+1</f>
        <v>381</v>
      </c>
      <c r="V37" s="48" t="s">
        <v>95</v>
      </c>
      <c r="W37" s="215">
        <v>381</v>
      </c>
      <c r="X37" s="215" t="s">
        <v>95</v>
      </c>
      <c r="Y37" s="48">
        <f aca="true" t="shared" si="23" ref="Y37:Y68">Y36+1</f>
        <v>381</v>
      </c>
      <c r="Z37" s="48" t="s">
        <v>95</v>
      </c>
      <c r="AA37" s="49">
        <f aca="true" t="shared" si="24" ref="AA37:AA68">AA36+1</f>
        <v>381</v>
      </c>
      <c r="AB37" s="49" t="s">
        <v>95</v>
      </c>
      <c r="AC37" s="48">
        <f aca="true" t="shared" si="25" ref="AC37:AC100">AC36+1</f>
        <v>381</v>
      </c>
      <c r="AD37" s="48" t="s">
        <v>95</v>
      </c>
      <c r="AE37" s="49">
        <f aca="true" t="shared" si="26" ref="AE37:AE68">AE36+1</f>
        <v>381</v>
      </c>
      <c r="AF37" s="49" t="s">
        <v>95</v>
      </c>
    </row>
    <row r="38" spans="1:32" ht="12">
      <c r="A38" s="48">
        <f t="shared" si="13"/>
        <v>382</v>
      </c>
      <c r="B38" s="48" t="s">
        <v>95</v>
      </c>
      <c r="C38" s="49">
        <f t="shared" si="14"/>
        <v>382</v>
      </c>
      <c r="D38" s="49" t="s">
        <v>95</v>
      </c>
      <c r="E38" s="48">
        <f t="shared" si="15"/>
        <v>182</v>
      </c>
      <c r="F38" s="48" t="s">
        <v>95</v>
      </c>
      <c r="G38" s="49">
        <f t="shared" si="16"/>
        <v>182</v>
      </c>
      <c r="H38" s="49" t="s">
        <v>95</v>
      </c>
      <c r="I38" s="48">
        <f t="shared" si="17"/>
        <v>382</v>
      </c>
      <c r="J38" s="48" t="s">
        <v>95</v>
      </c>
      <c r="K38" s="49">
        <f t="shared" si="18"/>
        <v>382</v>
      </c>
      <c r="L38" s="49" t="s">
        <v>95</v>
      </c>
      <c r="M38" s="48">
        <f t="shared" si="19"/>
        <v>382</v>
      </c>
      <c r="N38" s="48" t="s">
        <v>95</v>
      </c>
      <c r="O38" s="49">
        <f t="shared" si="20"/>
        <v>382</v>
      </c>
      <c r="P38" s="49" t="s">
        <v>95</v>
      </c>
      <c r="Q38" s="48">
        <f t="shared" si="21"/>
        <v>382</v>
      </c>
      <c r="R38" s="48" t="s">
        <v>95</v>
      </c>
      <c r="S38" s="215">
        <f t="shared" si="21"/>
        <v>382</v>
      </c>
      <c r="T38" s="215" t="s">
        <v>95</v>
      </c>
      <c r="U38" s="48">
        <f t="shared" si="22"/>
        <v>382</v>
      </c>
      <c r="V38" s="48" t="s">
        <v>95</v>
      </c>
      <c r="W38" s="215">
        <v>382</v>
      </c>
      <c r="X38" s="215" t="s">
        <v>95</v>
      </c>
      <c r="Y38" s="48">
        <f t="shared" si="23"/>
        <v>382</v>
      </c>
      <c r="Z38" s="48" t="s">
        <v>95</v>
      </c>
      <c r="AA38" s="49">
        <f t="shared" si="24"/>
        <v>382</v>
      </c>
      <c r="AB38" s="49" t="s">
        <v>95</v>
      </c>
      <c r="AC38" s="48">
        <f t="shared" si="25"/>
        <v>382</v>
      </c>
      <c r="AD38" s="48" t="s">
        <v>95</v>
      </c>
      <c r="AE38" s="49">
        <f t="shared" si="26"/>
        <v>382</v>
      </c>
      <c r="AF38" s="49" t="s">
        <v>95</v>
      </c>
    </row>
    <row r="39" spans="1:32" ht="12">
      <c r="A39" s="48">
        <f t="shared" si="13"/>
        <v>383</v>
      </c>
      <c r="B39" s="48" t="s">
        <v>95</v>
      </c>
      <c r="C39" s="49">
        <f t="shared" si="14"/>
        <v>383</v>
      </c>
      <c r="D39" s="49" t="s">
        <v>95</v>
      </c>
      <c r="E39" s="48">
        <f t="shared" si="15"/>
        <v>183</v>
      </c>
      <c r="F39" s="48" t="s">
        <v>95</v>
      </c>
      <c r="G39" s="49">
        <f t="shared" si="16"/>
        <v>183</v>
      </c>
      <c r="H39" s="49" t="s">
        <v>95</v>
      </c>
      <c r="I39" s="48">
        <f t="shared" si="17"/>
        <v>383</v>
      </c>
      <c r="J39" s="48" t="s">
        <v>95</v>
      </c>
      <c r="K39" s="49">
        <f t="shared" si="18"/>
        <v>383</v>
      </c>
      <c r="L39" s="49" t="s">
        <v>95</v>
      </c>
      <c r="M39" s="48">
        <f t="shared" si="19"/>
        <v>383</v>
      </c>
      <c r="N39" s="48" t="s">
        <v>95</v>
      </c>
      <c r="O39" s="49">
        <f t="shared" si="20"/>
        <v>383</v>
      </c>
      <c r="P39" s="49" t="s">
        <v>95</v>
      </c>
      <c r="Q39" s="48">
        <f t="shared" si="21"/>
        <v>383</v>
      </c>
      <c r="R39" s="48" t="s">
        <v>95</v>
      </c>
      <c r="S39" s="215">
        <f t="shared" si="21"/>
        <v>383</v>
      </c>
      <c r="T39" s="215" t="s">
        <v>95</v>
      </c>
      <c r="U39" s="48">
        <f t="shared" si="22"/>
        <v>383</v>
      </c>
      <c r="V39" s="48" t="s">
        <v>95</v>
      </c>
      <c r="W39" s="215">
        <v>383</v>
      </c>
      <c r="X39" s="215" t="s">
        <v>95</v>
      </c>
      <c r="Y39" s="48">
        <f t="shared" si="23"/>
        <v>383</v>
      </c>
      <c r="Z39" s="48" t="s">
        <v>95</v>
      </c>
      <c r="AA39" s="49">
        <f t="shared" si="24"/>
        <v>383</v>
      </c>
      <c r="AB39" s="49" t="s">
        <v>95</v>
      </c>
      <c r="AC39" s="48">
        <f t="shared" si="25"/>
        <v>383</v>
      </c>
      <c r="AD39" s="48" t="s">
        <v>95</v>
      </c>
      <c r="AE39" s="49">
        <f t="shared" si="26"/>
        <v>383</v>
      </c>
      <c r="AF39" s="49" t="s">
        <v>95</v>
      </c>
    </row>
    <row r="40" spans="1:32" ht="12">
      <c r="A40" s="48">
        <f t="shared" si="13"/>
        <v>384</v>
      </c>
      <c r="B40" s="48" t="s">
        <v>95</v>
      </c>
      <c r="C40" s="49">
        <f t="shared" si="14"/>
        <v>384</v>
      </c>
      <c r="D40" s="49" t="s">
        <v>95</v>
      </c>
      <c r="E40" s="48">
        <f t="shared" si="15"/>
        <v>184</v>
      </c>
      <c r="F40" s="48" t="s">
        <v>95</v>
      </c>
      <c r="G40" s="49">
        <f t="shared" si="16"/>
        <v>184</v>
      </c>
      <c r="H40" s="49" t="s">
        <v>95</v>
      </c>
      <c r="I40" s="48">
        <f t="shared" si="17"/>
        <v>384</v>
      </c>
      <c r="J40" s="48" t="s">
        <v>95</v>
      </c>
      <c r="K40" s="49">
        <f t="shared" si="18"/>
        <v>384</v>
      </c>
      <c r="L40" s="49" t="s">
        <v>95</v>
      </c>
      <c r="M40" s="48">
        <f t="shared" si="19"/>
        <v>384</v>
      </c>
      <c r="N40" s="48" t="s">
        <v>95</v>
      </c>
      <c r="O40" s="49">
        <f t="shared" si="20"/>
        <v>384</v>
      </c>
      <c r="P40" s="49" t="s">
        <v>95</v>
      </c>
      <c r="Q40" s="48">
        <f t="shared" si="21"/>
        <v>384</v>
      </c>
      <c r="R40" s="48" t="s">
        <v>95</v>
      </c>
      <c r="S40" s="215">
        <f t="shared" si="21"/>
        <v>384</v>
      </c>
      <c r="T40" s="215" t="s">
        <v>95</v>
      </c>
      <c r="U40" s="48">
        <f t="shared" si="22"/>
        <v>384</v>
      </c>
      <c r="V40" s="48" t="s">
        <v>95</v>
      </c>
      <c r="W40" s="215">
        <v>384</v>
      </c>
      <c r="X40" s="215" t="s">
        <v>95</v>
      </c>
      <c r="Y40" s="48">
        <f t="shared" si="23"/>
        <v>384</v>
      </c>
      <c r="Z40" s="48" t="s">
        <v>95</v>
      </c>
      <c r="AA40" s="49">
        <f t="shared" si="24"/>
        <v>384</v>
      </c>
      <c r="AB40" s="49" t="s">
        <v>95</v>
      </c>
      <c r="AC40" s="48">
        <f t="shared" si="25"/>
        <v>384</v>
      </c>
      <c r="AD40" s="48" t="s">
        <v>95</v>
      </c>
      <c r="AE40" s="49">
        <f t="shared" si="26"/>
        <v>384</v>
      </c>
      <c r="AF40" s="49" t="s">
        <v>95</v>
      </c>
    </row>
    <row r="41" spans="1:32" ht="12">
      <c r="A41" s="48">
        <f t="shared" si="13"/>
        <v>385</v>
      </c>
      <c r="B41" s="48" t="s">
        <v>95</v>
      </c>
      <c r="C41" s="49">
        <f t="shared" si="14"/>
        <v>385</v>
      </c>
      <c r="D41" s="49" t="s">
        <v>95</v>
      </c>
      <c r="E41" s="48">
        <f t="shared" si="15"/>
        <v>185</v>
      </c>
      <c r="F41" s="48" t="s">
        <v>95</v>
      </c>
      <c r="G41" s="49">
        <f t="shared" si="16"/>
        <v>185</v>
      </c>
      <c r="H41" s="49" t="s">
        <v>95</v>
      </c>
      <c r="I41" s="48">
        <f t="shared" si="17"/>
        <v>385</v>
      </c>
      <c r="J41" s="48" t="s">
        <v>95</v>
      </c>
      <c r="K41" s="49">
        <f t="shared" si="18"/>
        <v>385</v>
      </c>
      <c r="L41" s="49" t="s">
        <v>95</v>
      </c>
      <c r="M41" s="48">
        <f t="shared" si="19"/>
        <v>385</v>
      </c>
      <c r="N41" s="48" t="s">
        <v>95</v>
      </c>
      <c r="O41" s="49">
        <f t="shared" si="20"/>
        <v>385</v>
      </c>
      <c r="P41" s="49" t="s">
        <v>95</v>
      </c>
      <c r="Q41" s="48">
        <f t="shared" si="21"/>
        <v>385</v>
      </c>
      <c r="R41" s="48" t="s">
        <v>95</v>
      </c>
      <c r="S41" s="215">
        <f t="shared" si="21"/>
        <v>385</v>
      </c>
      <c r="T41" s="215" t="s">
        <v>95</v>
      </c>
      <c r="U41" s="48">
        <f t="shared" si="22"/>
        <v>385</v>
      </c>
      <c r="V41" s="48" t="s">
        <v>95</v>
      </c>
      <c r="W41" s="215">
        <v>385</v>
      </c>
      <c r="X41" s="215" t="s">
        <v>95</v>
      </c>
      <c r="Y41" s="48">
        <f t="shared" si="23"/>
        <v>385</v>
      </c>
      <c r="Z41" s="48" t="s">
        <v>95</v>
      </c>
      <c r="AA41" s="49">
        <f t="shared" si="24"/>
        <v>385</v>
      </c>
      <c r="AB41" s="49" t="s">
        <v>95</v>
      </c>
      <c r="AC41" s="48">
        <f t="shared" si="25"/>
        <v>385</v>
      </c>
      <c r="AD41" s="48" t="s">
        <v>95</v>
      </c>
      <c r="AE41" s="49">
        <f t="shared" si="26"/>
        <v>385</v>
      </c>
      <c r="AF41" s="49" t="s">
        <v>95</v>
      </c>
    </row>
    <row r="42" spans="1:32" ht="12">
      <c r="A42" s="48">
        <f t="shared" si="13"/>
        <v>386</v>
      </c>
      <c r="B42" s="48" t="s">
        <v>95</v>
      </c>
      <c r="C42" s="49">
        <f t="shared" si="14"/>
        <v>386</v>
      </c>
      <c r="D42" s="49" t="s">
        <v>95</v>
      </c>
      <c r="E42" s="48">
        <f t="shared" si="15"/>
        <v>186</v>
      </c>
      <c r="F42" s="48" t="s">
        <v>95</v>
      </c>
      <c r="G42" s="49">
        <f t="shared" si="16"/>
        <v>186</v>
      </c>
      <c r="H42" s="49" t="s">
        <v>95</v>
      </c>
      <c r="I42" s="48">
        <f t="shared" si="17"/>
        <v>386</v>
      </c>
      <c r="J42" s="48" t="s">
        <v>95</v>
      </c>
      <c r="K42" s="49">
        <f t="shared" si="18"/>
        <v>386</v>
      </c>
      <c r="L42" s="49" t="s">
        <v>95</v>
      </c>
      <c r="M42" s="48">
        <f t="shared" si="19"/>
        <v>386</v>
      </c>
      <c r="N42" s="48" t="s">
        <v>95</v>
      </c>
      <c r="O42" s="49">
        <f t="shared" si="20"/>
        <v>386</v>
      </c>
      <c r="P42" s="49" t="s">
        <v>95</v>
      </c>
      <c r="Q42" s="48">
        <f t="shared" si="21"/>
        <v>386</v>
      </c>
      <c r="R42" s="48" t="s">
        <v>95</v>
      </c>
      <c r="S42" s="215">
        <f t="shared" si="21"/>
        <v>386</v>
      </c>
      <c r="T42" s="215" t="s">
        <v>95</v>
      </c>
      <c r="U42" s="48">
        <f t="shared" si="22"/>
        <v>386</v>
      </c>
      <c r="V42" s="48" t="s">
        <v>95</v>
      </c>
      <c r="W42" s="215">
        <v>386</v>
      </c>
      <c r="X42" s="215" t="s">
        <v>95</v>
      </c>
      <c r="Y42" s="48">
        <f t="shared" si="23"/>
        <v>386</v>
      </c>
      <c r="Z42" s="48" t="s">
        <v>95</v>
      </c>
      <c r="AA42" s="49">
        <f t="shared" si="24"/>
        <v>386</v>
      </c>
      <c r="AB42" s="49" t="s">
        <v>95</v>
      </c>
      <c r="AC42" s="48">
        <f t="shared" si="25"/>
        <v>386</v>
      </c>
      <c r="AD42" s="48" t="s">
        <v>95</v>
      </c>
      <c r="AE42" s="49">
        <f t="shared" si="26"/>
        <v>386</v>
      </c>
      <c r="AF42" s="49" t="s">
        <v>95</v>
      </c>
    </row>
    <row r="43" spans="1:32" ht="12">
      <c r="A43" s="48">
        <f t="shared" si="13"/>
        <v>387</v>
      </c>
      <c r="B43" s="48" t="s">
        <v>95</v>
      </c>
      <c r="C43" s="49">
        <f t="shared" si="14"/>
        <v>387</v>
      </c>
      <c r="D43" s="49" t="s">
        <v>95</v>
      </c>
      <c r="E43" s="48">
        <f t="shared" si="15"/>
        <v>187</v>
      </c>
      <c r="F43" s="48" t="s">
        <v>95</v>
      </c>
      <c r="G43" s="49">
        <f t="shared" si="16"/>
        <v>187</v>
      </c>
      <c r="H43" s="49" t="s">
        <v>95</v>
      </c>
      <c r="I43" s="48">
        <f t="shared" si="17"/>
        <v>387</v>
      </c>
      <c r="J43" s="48" t="s">
        <v>95</v>
      </c>
      <c r="K43" s="49">
        <f t="shared" si="18"/>
        <v>387</v>
      </c>
      <c r="L43" s="49" t="s">
        <v>95</v>
      </c>
      <c r="M43" s="48">
        <f t="shared" si="19"/>
        <v>387</v>
      </c>
      <c r="N43" s="48" t="s">
        <v>95</v>
      </c>
      <c r="O43" s="49">
        <f t="shared" si="20"/>
        <v>387</v>
      </c>
      <c r="P43" s="49" t="s">
        <v>95</v>
      </c>
      <c r="Q43" s="48">
        <f t="shared" si="21"/>
        <v>387</v>
      </c>
      <c r="R43" s="48" t="s">
        <v>95</v>
      </c>
      <c r="S43" s="215">
        <f t="shared" si="21"/>
        <v>387</v>
      </c>
      <c r="T43" s="215" t="s">
        <v>95</v>
      </c>
      <c r="U43" s="48">
        <f t="shared" si="22"/>
        <v>387</v>
      </c>
      <c r="V43" s="48" t="s">
        <v>95</v>
      </c>
      <c r="W43" s="215">
        <v>387</v>
      </c>
      <c r="X43" s="215" t="s">
        <v>95</v>
      </c>
      <c r="Y43" s="48">
        <f t="shared" si="23"/>
        <v>387</v>
      </c>
      <c r="Z43" s="48" t="s">
        <v>95</v>
      </c>
      <c r="AA43" s="49">
        <f t="shared" si="24"/>
        <v>387</v>
      </c>
      <c r="AB43" s="49" t="s">
        <v>95</v>
      </c>
      <c r="AC43" s="48">
        <f t="shared" si="25"/>
        <v>387</v>
      </c>
      <c r="AD43" s="48" t="s">
        <v>95</v>
      </c>
      <c r="AE43" s="49">
        <f t="shared" si="26"/>
        <v>387</v>
      </c>
      <c r="AF43" s="49" t="s">
        <v>95</v>
      </c>
    </row>
    <row r="44" spans="1:32" ht="12">
      <c r="A44" s="48">
        <f t="shared" si="13"/>
        <v>388</v>
      </c>
      <c r="B44" s="48" t="s">
        <v>95</v>
      </c>
      <c r="C44" s="49">
        <f t="shared" si="14"/>
        <v>388</v>
      </c>
      <c r="D44" s="49" t="s">
        <v>95</v>
      </c>
      <c r="E44" s="48">
        <f t="shared" si="15"/>
        <v>188</v>
      </c>
      <c r="F44" s="48" t="s">
        <v>95</v>
      </c>
      <c r="G44" s="49">
        <f t="shared" si="16"/>
        <v>188</v>
      </c>
      <c r="H44" s="49" t="s">
        <v>95</v>
      </c>
      <c r="I44" s="48">
        <f t="shared" si="17"/>
        <v>388</v>
      </c>
      <c r="J44" s="48" t="s">
        <v>95</v>
      </c>
      <c r="K44" s="49">
        <f t="shared" si="18"/>
        <v>388</v>
      </c>
      <c r="L44" s="49" t="s">
        <v>95</v>
      </c>
      <c r="M44" s="48">
        <f t="shared" si="19"/>
        <v>388</v>
      </c>
      <c r="N44" s="48" t="s">
        <v>95</v>
      </c>
      <c r="O44" s="49">
        <f t="shared" si="20"/>
        <v>388</v>
      </c>
      <c r="P44" s="49" t="s">
        <v>95</v>
      </c>
      <c r="Q44" s="48">
        <f t="shared" si="21"/>
        <v>388</v>
      </c>
      <c r="R44" s="48" t="s">
        <v>95</v>
      </c>
      <c r="S44" s="215">
        <f t="shared" si="21"/>
        <v>388</v>
      </c>
      <c r="T44" s="215" t="s">
        <v>95</v>
      </c>
      <c r="U44" s="48">
        <f t="shared" si="22"/>
        <v>388</v>
      </c>
      <c r="V44" s="48" t="s">
        <v>95</v>
      </c>
      <c r="W44" s="215">
        <v>388</v>
      </c>
      <c r="X44" s="215" t="s">
        <v>95</v>
      </c>
      <c r="Y44" s="48">
        <f t="shared" si="23"/>
        <v>388</v>
      </c>
      <c r="Z44" s="48" t="s">
        <v>95</v>
      </c>
      <c r="AA44" s="49">
        <f t="shared" si="24"/>
        <v>388</v>
      </c>
      <c r="AB44" s="49" t="s">
        <v>95</v>
      </c>
      <c r="AC44" s="48">
        <f t="shared" si="25"/>
        <v>388</v>
      </c>
      <c r="AD44" s="48" t="s">
        <v>95</v>
      </c>
      <c r="AE44" s="49">
        <f t="shared" si="26"/>
        <v>388</v>
      </c>
      <c r="AF44" s="49" t="s">
        <v>95</v>
      </c>
    </row>
    <row r="45" spans="1:32" ht="12">
      <c r="A45" s="48">
        <f t="shared" si="13"/>
        <v>389</v>
      </c>
      <c r="B45" s="48" t="s">
        <v>95</v>
      </c>
      <c r="C45" s="49">
        <f t="shared" si="14"/>
        <v>389</v>
      </c>
      <c r="D45" s="49" t="s">
        <v>95</v>
      </c>
      <c r="E45" s="48">
        <f t="shared" si="15"/>
        <v>189</v>
      </c>
      <c r="F45" s="48" t="s">
        <v>95</v>
      </c>
      <c r="G45" s="49">
        <f t="shared" si="16"/>
        <v>189</v>
      </c>
      <c r="H45" s="49" t="s">
        <v>95</v>
      </c>
      <c r="I45" s="48">
        <f t="shared" si="17"/>
        <v>389</v>
      </c>
      <c r="J45" s="48" t="s">
        <v>95</v>
      </c>
      <c r="K45" s="49">
        <f t="shared" si="18"/>
        <v>389</v>
      </c>
      <c r="L45" s="49" t="s">
        <v>95</v>
      </c>
      <c r="M45" s="48">
        <f t="shared" si="19"/>
        <v>389</v>
      </c>
      <c r="N45" s="48" t="s">
        <v>95</v>
      </c>
      <c r="O45" s="49">
        <f t="shared" si="20"/>
        <v>389</v>
      </c>
      <c r="P45" s="49" t="s">
        <v>95</v>
      </c>
      <c r="Q45" s="48">
        <f t="shared" si="21"/>
        <v>389</v>
      </c>
      <c r="R45" s="48" t="s">
        <v>95</v>
      </c>
      <c r="S45" s="215">
        <f t="shared" si="21"/>
        <v>389</v>
      </c>
      <c r="T45" s="215" t="s">
        <v>95</v>
      </c>
      <c r="U45" s="48">
        <f t="shared" si="22"/>
        <v>389</v>
      </c>
      <c r="V45" s="48" t="s">
        <v>95</v>
      </c>
      <c r="W45" s="215">
        <v>389</v>
      </c>
      <c r="X45" s="215" t="s">
        <v>95</v>
      </c>
      <c r="Y45" s="48">
        <f t="shared" si="23"/>
        <v>389</v>
      </c>
      <c r="Z45" s="48" t="s">
        <v>95</v>
      </c>
      <c r="AA45" s="49">
        <f t="shared" si="24"/>
        <v>389</v>
      </c>
      <c r="AB45" s="49" t="s">
        <v>95</v>
      </c>
      <c r="AC45" s="48">
        <f t="shared" si="25"/>
        <v>389</v>
      </c>
      <c r="AD45" s="48" t="s">
        <v>95</v>
      </c>
      <c r="AE45" s="49">
        <f t="shared" si="26"/>
        <v>389</v>
      </c>
      <c r="AF45" s="49" t="s">
        <v>95</v>
      </c>
    </row>
    <row r="46" spans="1:32" ht="12">
      <c r="A46" s="48">
        <f t="shared" si="13"/>
        <v>390</v>
      </c>
      <c r="B46" s="48" t="s">
        <v>95</v>
      </c>
      <c r="C46" s="49">
        <f t="shared" si="14"/>
        <v>390</v>
      </c>
      <c r="D46" s="49" t="s">
        <v>95</v>
      </c>
      <c r="E46" s="48">
        <f t="shared" si="15"/>
        <v>190</v>
      </c>
      <c r="F46" s="48" t="s">
        <v>95</v>
      </c>
      <c r="G46" s="49">
        <f t="shared" si="16"/>
        <v>190</v>
      </c>
      <c r="H46" s="49" t="s">
        <v>95</v>
      </c>
      <c r="I46" s="48">
        <f t="shared" si="17"/>
        <v>390</v>
      </c>
      <c r="J46" s="48" t="s">
        <v>95</v>
      </c>
      <c r="K46" s="49">
        <f t="shared" si="18"/>
        <v>390</v>
      </c>
      <c r="L46" s="49" t="s">
        <v>95</v>
      </c>
      <c r="M46" s="48">
        <f t="shared" si="19"/>
        <v>390</v>
      </c>
      <c r="N46" s="48" t="s">
        <v>95</v>
      </c>
      <c r="O46" s="49">
        <f t="shared" si="20"/>
        <v>390</v>
      </c>
      <c r="P46" s="49" t="s">
        <v>95</v>
      </c>
      <c r="Q46" s="48">
        <f t="shared" si="21"/>
        <v>390</v>
      </c>
      <c r="R46" s="48" t="s">
        <v>95</v>
      </c>
      <c r="S46" s="215">
        <f t="shared" si="21"/>
        <v>390</v>
      </c>
      <c r="T46" s="215" t="s">
        <v>95</v>
      </c>
      <c r="U46" s="48">
        <f t="shared" si="22"/>
        <v>390</v>
      </c>
      <c r="V46" s="48" t="s">
        <v>95</v>
      </c>
      <c r="W46" s="215">
        <v>390</v>
      </c>
      <c r="X46" s="215" t="s">
        <v>95</v>
      </c>
      <c r="Y46" s="48">
        <f t="shared" si="23"/>
        <v>390</v>
      </c>
      <c r="Z46" s="48" t="s">
        <v>95</v>
      </c>
      <c r="AA46" s="49">
        <f t="shared" si="24"/>
        <v>390</v>
      </c>
      <c r="AB46" s="49" t="s">
        <v>95</v>
      </c>
      <c r="AC46" s="48">
        <f t="shared" si="25"/>
        <v>390</v>
      </c>
      <c r="AD46" s="48" t="s">
        <v>95</v>
      </c>
      <c r="AE46" s="49">
        <f t="shared" si="26"/>
        <v>390</v>
      </c>
      <c r="AF46" s="49" t="s">
        <v>95</v>
      </c>
    </row>
    <row r="47" spans="1:32" ht="12">
      <c r="A47" s="48">
        <f t="shared" si="13"/>
        <v>391</v>
      </c>
      <c r="B47" s="48" t="s">
        <v>95</v>
      </c>
      <c r="C47" s="49">
        <f t="shared" si="14"/>
        <v>391</v>
      </c>
      <c r="D47" s="49" t="s">
        <v>95</v>
      </c>
      <c r="E47" s="48">
        <f t="shared" si="15"/>
        <v>191</v>
      </c>
      <c r="F47" s="48" t="s">
        <v>95</v>
      </c>
      <c r="G47" s="49">
        <f t="shared" si="16"/>
        <v>191</v>
      </c>
      <c r="H47" s="49" t="s">
        <v>95</v>
      </c>
      <c r="I47" s="48">
        <f t="shared" si="17"/>
        <v>391</v>
      </c>
      <c r="J47" s="48" t="s">
        <v>95</v>
      </c>
      <c r="K47" s="49">
        <f t="shared" si="18"/>
        <v>391</v>
      </c>
      <c r="L47" s="49" t="s">
        <v>95</v>
      </c>
      <c r="M47" s="48">
        <f t="shared" si="19"/>
        <v>391</v>
      </c>
      <c r="N47" s="48" t="s">
        <v>95</v>
      </c>
      <c r="O47" s="49">
        <f t="shared" si="20"/>
        <v>391</v>
      </c>
      <c r="P47" s="49" t="s">
        <v>95</v>
      </c>
      <c r="Q47" s="48">
        <f t="shared" si="21"/>
        <v>391</v>
      </c>
      <c r="R47" s="48" t="s">
        <v>95</v>
      </c>
      <c r="S47" s="215">
        <f t="shared" si="21"/>
        <v>391</v>
      </c>
      <c r="T47" s="215" t="s">
        <v>95</v>
      </c>
      <c r="U47" s="48">
        <f t="shared" si="22"/>
        <v>391</v>
      </c>
      <c r="V47" s="48" t="s">
        <v>95</v>
      </c>
      <c r="W47" s="215">
        <v>391</v>
      </c>
      <c r="X47" s="215" t="s">
        <v>95</v>
      </c>
      <c r="Y47" s="48">
        <f t="shared" si="23"/>
        <v>391</v>
      </c>
      <c r="Z47" s="48" t="s">
        <v>95</v>
      </c>
      <c r="AA47" s="49">
        <f t="shared" si="24"/>
        <v>391</v>
      </c>
      <c r="AB47" s="49" t="s">
        <v>95</v>
      </c>
      <c r="AC47" s="48">
        <f t="shared" si="25"/>
        <v>391</v>
      </c>
      <c r="AD47" s="48" t="s">
        <v>95</v>
      </c>
      <c r="AE47" s="49">
        <f t="shared" si="26"/>
        <v>391</v>
      </c>
      <c r="AF47" s="49" t="s">
        <v>95</v>
      </c>
    </row>
    <row r="48" spans="1:32" ht="12">
      <c r="A48" s="48">
        <f t="shared" si="13"/>
        <v>392</v>
      </c>
      <c r="B48" s="48" t="s">
        <v>95</v>
      </c>
      <c r="C48" s="49">
        <f t="shared" si="14"/>
        <v>392</v>
      </c>
      <c r="D48" s="49" t="s">
        <v>95</v>
      </c>
      <c r="E48" s="48">
        <f t="shared" si="15"/>
        <v>192</v>
      </c>
      <c r="F48" s="48" t="s">
        <v>95</v>
      </c>
      <c r="G48" s="49">
        <f t="shared" si="16"/>
        <v>192</v>
      </c>
      <c r="H48" s="49" t="s">
        <v>95</v>
      </c>
      <c r="I48" s="48">
        <f t="shared" si="17"/>
        <v>392</v>
      </c>
      <c r="J48" s="48" t="s">
        <v>95</v>
      </c>
      <c r="K48" s="49">
        <f t="shared" si="18"/>
        <v>392</v>
      </c>
      <c r="L48" s="49" t="s">
        <v>95</v>
      </c>
      <c r="M48" s="48">
        <f t="shared" si="19"/>
        <v>392</v>
      </c>
      <c r="N48" s="48" t="s">
        <v>95</v>
      </c>
      <c r="O48" s="49">
        <f t="shared" si="20"/>
        <v>392</v>
      </c>
      <c r="P48" s="49" t="s">
        <v>95</v>
      </c>
      <c r="Q48" s="48">
        <f t="shared" si="21"/>
        <v>392</v>
      </c>
      <c r="R48" s="48" t="s">
        <v>95</v>
      </c>
      <c r="S48" s="215">
        <f t="shared" si="21"/>
        <v>392</v>
      </c>
      <c r="T48" s="215" t="s">
        <v>95</v>
      </c>
      <c r="U48" s="48">
        <f t="shared" si="22"/>
        <v>392</v>
      </c>
      <c r="V48" s="48" t="s">
        <v>95</v>
      </c>
      <c r="W48" s="215">
        <v>392</v>
      </c>
      <c r="X48" s="215" t="s">
        <v>95</v>
      </c>
      <c r="Y48" s="48">
        <f t="shared" si="23"/>
        <v>392</v>
      </c>
      <c r="Z48" s="48" t="s">
        <v>95</v>
      </c>
      <c r="AA48" s="49">
        <f t="shared" si="24"/>
        <v>392</v>
      </c>
      <c r="AB48" s="49" t="s">
        <v>95</v>
      </c>
      <c r="AC48" s="48">
        <f t="shared" si="25"/>
        <v>392</v>
      </c>
      <c r="AD48" s="48" t="s">
        <v>95</v>
      </c>
      <c r="AE48" s="49">
        <f t="shared" si="26"/>
        <v>392</v>
      </c>
      <c r="AF48" s="49" t="s">
        <v>95</v>
      </c>
    </row>
    <row r="49" spans="1:32" ht="12">
      <c r="A49" s="48">
        <f t="shared" si="13"/>
        <v>393</v>
      </c>
      <c r="B49" s="48" t="s">
        <v>95</v>
      </c>
      <c r="C49" s="49">
        <f t="shared" si="14"/>
        <v>393</v>
      </c>
      <c r="D49" s="49" t="s">
        <v>95</v>
      </c>
      <c r="E49" s="48">
        <f t="shared" si="15"/>
        <v>193</v>
      </c>
      <c r="F49" s="48" t="s">
        <v>95</v>
      </c>
      <c r="G49" s="49">
        <f t="shared" si="16"/>
        <v>193</v>
      </c>
      <c r="H49" s="49" t="s">
        <v>95</v>
      </c>
      <c r="I49" s="48">
        <f t="shared" si="17"/>
        <v>393</v>
      </c>
      <c r="J49" s="48" t="s">
        <v>95</v>
      </c>
      <c r="K49" s="49">
        <f t="shared" si="18"/>
        <v>393</v>
      </c>
      <c r="L49" s="49" t="s">
        <v>95</v>
      </c>
      <c r="M49" s="48">
        <f t="shared" si="19"/>
        <v>393</v>
      </c>
      <c r="N49" s="48" t="s">
        <v>95</v>
      </c>
      <c r="O49" s="49">
        <f t="shared" si="20"/>
        <v>393</v>
      </c>
      <c r="P49" s="49" t="s">
        <v>95</v>
      </c>
      <c r="Q49" s="48">
        <f t="shared" si="21"/>
        <v>393</v>
      </c>
      <c r="R49" s="48" t="s">
        <v>95</v>
      </c>
      <c r="S49" s="215">
        <f t="shared" si="21"/>
        <v>393</v>
      </c>
      <c r="T49" s="215" t="s">
        <v>95</v>
      </c>
      <c r="U49" s="48">
        <f t="shared" si="22"/>
        <v>393</v>
      </c>
      <c r="V49" s="48" t="s">
        <v>95</v>
      </c>
      <c r="W49" s="215">
        <v>393</v>
      </c>
      <c r="X49" s="215" t="s">
        <v>95</v>
      </c>
      <c r="Y49" s="48">
        <f t="shared" si="23"/>
        <v>393</v>
      </c>
      <c r="Z49" s="48" t="s">
        <v>95</v>
      </c>
      <c r="AA49" s="49">
        <f t="shared" si="24"/>
        <v>393</v>
      </c>
      <c r="AB49" s="49" t="s">
        <v>95</v>
      </c>
      <c r="AC49" s="48">
        <f t="shared" si="25"/>
        <v>393</v>
      </c>
      <c r="AD49" s="48" t="s">
        <v>95</v>
      </c>
      <c r="AE49" s="49">
        <f t="shared" si="26"/>
        <v>393</v>
      </c>
      <c r="AF49" s="49" t="s">
        <v>95</v>
      </c>
    </row>
    <row r="50" spans="1:32" ht="12">
      <c r="A50" s="48">
        <f t="shared" si="13"/>
        <v>394</v>
      </c>
      <c r="B50" s="48" t="s">
        <v>95</v>
      </c>
      <c r="C50" s="49">
        <f t="shared" si="14"/>
        <v>394</v>
      </c>
      <c r="D50" s="49" t="s">
        <v>95</v>
      </c>
      <c r="E50" s="48">
        <f t="shared" si="15"/>
        <v>194</v>
      </c>
      <c r="F50" s="48" t="s">
        <v>95</v>
      </c>
      <c r="G50" s="49">
        <f t="shared" si="16"/>
        <v>194</v>
      </c>
      <c r="H50" s="49" t="s">
        <v>95</v>
      </c>
      <c r="I50" s="48">
        <f t="shared" si="17"/>
        <v>394</v>
      </c>
      <c r="J50" s="48" t="s">
        <v>95</v>
      </c>
      <c r="K50" s="49">
        <f t="shared" si="18"/>
        <v>394</v>
      </c>
      <c r="L50" s="49" t="s">
        <v>95</v>
      </c>
      <c r="M50" s="48">
        <f t="shared" si="19"/>
        <v>394</v>
      </c>
      <c r="N50" s="48" t="s">
        <v>95</v>
      </c>
      <c r="O50" s="49">
        <f t="shared" si="20"/>
        <v>394</v>
      </c>
      <c r="P50" s="49" t="s">
        <v>95</v>
      </c>
      <c r="Q50" s="48">
        <f t="shared" si="21"/>
        <v>394</v>
      </c>
      <c r="R50" s="48" t="s">
        <v>95</v>
      </c>
      <c r="S50" s="215">
        <f t="shared" si="21"/>
        <v>394</v>
      </c>
      <c r="T50" s="215" t="s">
        <v>95</v>
      </c>
      <c r="U50" s="48">
        <f t="shared" si="22"/>
        <v>394</v>
      </c>
      <c r="V50" s="48" t="s">
        <v>95</v>
      </c>
      <c r="W50" s="215">
        <v>394</v>
      </c>
      <c r="X50" s="215" t="s">
        <v>95</v>
      </c>
      <c r="Y50" s="48">
        <f t="shared" si="23"/>
        <v>394</v>
      </c>
      <c r="Z50" s="48" t="s">
        <v>95</v>
      </c>
      <c r="AA50" s="49">
        <f t="shared" si="24"/>
        <v>394</v>
      </c>
      <c r="AB50" s="49" t="s">
        <v>95</v>
      </c>
      <c r="AC50" s="48">
        <f t="shared" si="25"/>
        <v>394</v>
      </c>
      <c r="AD50" s="48" t="s">
        <v>95</v>
      </c>
      <c r="AE50" s="49">
        <f t="shared" si="26"/>
        <v>394</v>
      </c>
      <c r="AF50" s="49" t="s">
        <v>95</v>
      </c>
    </row>
    <row r="51" spans="1:32" ht="12">
      <c r="A51" s="48">
        <f t="shared" si="13"/>
        <v>395</v>
      </c>
      <c r="B51" s="48" t="s">
        <v>95</v>
      </c>
      <c r="C51" s="49">
        <f t="shared" si="14"/>
        <v>395</v>
      </c>
      <c r="D51" s="49" t="s">
        <v>95</v>
      </c>
      <c r="E51" s="48">
        <f t="shared" si="15"/>
        <v>195</v>
      </c>
      <c r="F51" s="48" t="s">
        <v>95</v>
      </c>
      <c r="G51" s="49">
        <f t="shared" si="16"/>
        <v>195</v>
      </c>
      <c r="H51" s="49" t="s">
        <v>95</v>
      </c>
      <c r="I51" s="48">
        <f t="shared" si="17"/>
        <v>395</v>
      </c>
      <c r="J51" s="48" t="s">
        <v>95</v>
      </c>
      <c r="K51" s="49">
        <f t="shared" si="18"/>
        <v>395</v>
      </c>
      <c r="L51" s="49" t="s">
        <v>95</v>
      </c>
      <c r="M51" s="48">
        <f t="shared" si="19"/>
        <v>395</v>
      </c>
      <c r="N51" s="48" t="s">
        <v>95</v>
      </c>
      <c r="O51" s="49">
        <f t="shared" si="20"/>
        <v>395</v>
      </c>
      <c r="P51" s="49" t="s">
        <v>95</v>
      </c>
      <c r="Q51" s="48">
        <f t="shared" si="21"/>
        <v>395</v>
      </c>
      <c r="R51" s="48" t="s">
        <v>95</v>
      </c>
      <c r="S51" s="215">
        <f t="shared" si="21"/>
        <v>395</v>
      </c>
      <c r="T51" s="215" t="s">
        <v>95</v>
      </c>
      <c r="U51" s="48">
        <f t="shared" si="22"/>
        <v>395</v>
      </c>
      <c r="V51" s="48" t="s">
        <v>95</v>
      </c>
      <c r="W51" s="215">
        <v>395</v>
      </c>
      <c r="X51" s="215" t="s">
        <v>95</v>
      </c>
      <c r="Y51" s="48">
        <f t="shared" si="23"/>
        <v>395</v>
      </c>
      <c r="Z51" s="48" t="s">
        <v>95</v>
      </c>
      <c r="AA51" s="49">
        <f t="shared" si="24"/>
        <v>395</v>
      </c>
      <c r="AB51" s="49" t="s">
        <v>95</v>
      </c>
      <c r="AC51" s="48">
        <f t="shared" si="25"/>
        <v>395</v>
      </c>
      <c r="AD51" s="48" t="s">
        <v>95</v>
      </c>
      <c r="AE51" s="49">
        <f t="shared" si="26"/>
        <v>395</v>
      </c>
      <c r="AF51" s="49" t="s">
        <v>95</v>
      </c>
    </row>
    <row r="52" spans="1:32" ht="12">
      <c r="A52" s="48">
        <f t="shared" si="13"/>
        <v>396</v>
      </c>
      <c r="B52" s="48" t="s">
        <v>95</v>
      </c>
      <c r="C52" s="49">
        <f t="shared" si="14"/>
        <v>396</v>
      </c>
      <c r="D52" s="49" t="s">
        <v>95</v>
      </c>
      <c r="E52" s="48">
        <f t="shared" si="15"/>
        <v>196</v>
      </c>
      <c r="F52" s="48" t="s">
        <v>95</v>
      </c>
      <c r="G52" s="49">
        <f t="shared" si="16"/>
        <v>196</v>
      </c>
      <c r="H52" s="49" t="s">
        <v>95</v>
      </c>
      <c r="I52" s="48">
        <f t="shared" si="17"/>
        <v>396</v>
      </c>
      <c r="J52" s="48" t="s">
        <v>95</v>
      </c>
      <c r="K52" s="49">
        <f t="shared" si="18"/>
        <v>396</v>
      </c>
      <c r="L52" s="49" t="s">
        <v>95</v>
      </c>
      <c r="M52" s="48">
        <f t="shared" si="19"/>
        <v>396</v>
      </c>
      <c r="N52" s="48" t="s">
        <v>95</v>
      </c>
      <c r="O52" s="49">
        <f t="shared" si="20"/>
        <v>396</v>
      </c>
      <c r="P52" s="49" t="s">
        <v>95</v>
      </c>
      <c r="Q52" s="48">
        <f t="shared" si="21"/>
        <v>396</v>
      </c>
      <c r="R52" s="48" t="s">
        <v>95</v>
      </c>
      <c r="S52" s="215">
        <f t="shared" si="21"/>
        <v>396</v>
      </c>
      <c r="T52" s="215" t="s">
        <v>95</v>
      </c>
      <c r="U52" s="48">
        <f t="shared" si="22"/>
        <v>396</v>
      </c>
      <c r="V52" s="48" t="s">
        <v>95</v>
      </c>
      <c r="W52" s="215">
        <v>396</v>
      </c>
      <c r="X52" s="215" t="s">
        <v>95</v>
      </c>
      <c r="Y52" s="48">
        <f t="shared" si="23"/>
        <v>396</v>
      </c>
      <c r="Z52" s="48" t="s">
        <v>95</v>
      </c>
      <c r="AA52" s="49">
        <f t="shared" si="24"/>
        <v>396</v>
      </c>
      <c r="AB52" s="49" t="s">
        <v>95</v>
      </c>
      <c r="AC52" s="48">
        <f t="shared" si="25"/>
        <v>396</v>
      </c>
      <c r="AD52" s="48" t="s">
        <v>95</v>
      </c>
      <c r="AE52" s="49">
        <f t="shared" si="26"/>
        <v>396</v>
      </c>
      <c r="AF52" s="49" t="s">
        <v>95</v>
      </c>
    </row>
    <row r="53" spans="1:32" ht="12">
      <c r="A53" s="48">
        <f t="shared" si="13"/>
        <v>397</v>
      </c>
      <c r="B53" s="48" t="s">
        <v>95</v>
      </c>
      <c r="C53" s="49">
        <f t="shared" si="14"/>
        <v>397</v>
      </c>
      <c r="D53" s="49" t="s">
        <v>95</v>
      </c>
      <c r="E53" s="48">
        <f t="shared" si="15"/>
        <v>197</v>
      </c>
      <c r="F53" s="48" t="s">
        <v>95</v>
      </c>
      <c r="G53" s="49">
        <f t="shared" si="16"/>
        <v>197</v>
      </c>
      <c r="H53" s="49" t="s">
        <v>95</v>
      </c>
      <c r="I53" s="48">
        <f t="shared" si="17"/>
        <v>397</v>
      </c>
      <c r="J53" s="48" t="s">
        <v>95</v>
      </c>
      <c r="K53" s="49">
        <f t="shared" si="18"/>
        <v>397</v>
      </c>
      <c r="L53" s="49" t="s">
        <v>95</v>
      </c>
      <c r="M53" s="48">
        <f t="shared" si="19"/>
        <v>397</v>
      </c>
      <c r="N53" s="48" t="s">
        <v>95</v>
      </c>
      <c r="O53" s="49">
        <f t="shared" si="20"/>
        <v>397</v>
      </c>
      <c r="P53" s="49" t="s">
        <v>95</v>
      </c>
      <c r="Q53" s="48">
        <f t="shared" si="21"/>
        <v>397</v>
      </c>
      <c r="R53" s="48" t="s">
        <v>95</v>
      </c>
      <c r="S53" s="215">
        <f t="shared" si="21"/>
        <v>397</v>
      </c>
      <c r="T53" s="215" t="s">
        <v>95</v>
      </c>
      <c r="U53" s="48">
        <f t="shared" si="22"/>
        <v>397</v>
      </c>
      <c r="V53" s="48" t="s">
        <v>95</v>
      </c>
      <c r="W53" s="215">
        <v>397</v>
      </c>
      <c r="X53" s="215" t="s">
        <v>95</v>
      </c>
      <c r="Y53" s="48">
        <f t="shared" si="23"/>
        <v>397</v>
      </c>
      <c r="Z53" s="48" t="s">
        <v>95</v>
      </c>
      <c r="AA53" s="49">
        <f t="shared" si="24"/>
        <v>397</v>
      </c>
      <c r="AB53" s="49" t="s">
        <v>95</v>
      </c>
      <c r="AC53" s="48">
        <f t="shared" si="25"/>
        <v>397</v>
      </c>
      <c r="AD53" s="48" t="s">
        <v>95</v>
      </c>
      <c r="AE53" s="49">
        <f t="shared" si="26"/>
        <v>397</v>
      </c>
      <c r="AF53" s="49" t="s">
        <v>95</v>
      </c>
    </row>
    <row r="54" spans="1:32" ht="12">
      <c r="A54" s="48">
        <f t="shared" si="13"/>
        <v>398</v>
      </c>
      <c r="B54" s="48" t="s">
        <v>95</v>
      </c>
      <c r="C54" s="49">
        <f t="shared" si="14"/>
        <v>398</v>
      </c>
      <c r="D54" s="49" t="s">
        <v>95</v>
      </c>
      <c r="E54" s="48">
        <f t="shared" si="15"/>
        <v>198</v>
      </c>
      <c r="F54" s="48" t="s">
        <v>95</v>
      </c>
      <c r="G54" s="49">
        <f t="shared" si="16"/>
        <v>198</v>
      </c>
      <c r="H54" s="49" t="s">
        <v>95</v>
      </c>
      <c r="I54" s="48">
        <f t="shared" si="17"/>
        <v>398</v>
      </c>
      <c r="J54" s="48" t="s">
        <v>95</v>
      </c>
      <c r="K54" s="49">
        <f t="shared" si="18"/>
        <v>398</v>
      </c>
      <c r="L54" s="49" t="s">
        <v>95</v>
      </c>
      <c r="M54" s="48">
        <f t="shared" si="19"/>
        <v>398</v>
      </c>
      <c r="N54" s="48" t="s">
        <v>95</v>
      </c>
      <c r="O54" s="49">
        <f t="shared" si="20"/>
        <v>398</v>
      </c>
      <c r="P54" s="49" t="s">
        <v>95</v>
      </c>
      <c r="Q54" s="48">
        <f t="shared" si="21"/>
        <v>398</v>
      </c>
      <c r="R54" s="48" t="s">
        <v>95</v>
      </c>
      <c r="S54" s="215">
        <f t="shared" si="21"/>
        <v>398</v>
      </c>
      <c r="T54" s="215" t="s">
        <v>95</v>
      </c>
      <c r="U54" s="48">
        <f t="shared" si="22"/>
        <v>398</v>
      </c>
      <c r="V54" s="48" t="s">
        <v>95</v>
      </c>
      <c r="W54" s="215">
        <v>398</v>
      </c>
      <c r="X54" s="215" t="s">
        <v>95</v>
      </c>
      <c r="Y54" s="48">
        <f t="shared" si="23"/>
        <v>398</v>
      </c>
      <c r="Z54" s="48" t="s">
        <v>95</v>
      </c>
      <c r="AA54" s="49">
        <f t="shared" si="24"/>
        <v>398</v>
      </c>
      <c r="AB54" s="49" t="s">
        <v>95</v>
      </c>
      <c r="AC54" s="48">
        <f t="shared" si="25"/>
        <v>398</v>
      </c>
      <c r="AD54" s="48" t="s">
        <v>95</v>
      </c>
      <c r="AE54" s="49">
        <f t="shared" si="26"/>
        <v>398</v>
      </c>
      <c r="AF54" s="49" t="s">
        <v>95</v>
      </c>
    </row>
    <row r="55" spans="1:32" ht="12">
      <c r="A55" s="48">
        <f t="shared" si="13"/>
        <v>399</v>
      </c>
      <c r="B55" s="48" t="s">
        <v>95</v>
      </c>
      <c r="C55" s="49">
        <f t="shared" si="14"/>
        <v>399</v>
      </c>
      <c r="D55" s="49" t="s">
        <v>95</v>
      </c>
      <c r="E55" s="48">
        <f t="shared" si="15"/>
        <v>199</v>
      </c>
      <c r="F55" s="48" t="s">
        <v>95</v>
      </c>
      <c r="G55" s="49">
        <f t="shared" si="16"/>
        <v>199</v>
      </c>
      <c r="H55" s="49" t="s">
        <v>95</v>
      </c>
      <c r="I55" s="48">
        <f t="shared" si="17"/>
        <v>399</v>
      </c>
      <c r="J55" s="48" t="s">
        <v>95</v>
      </c>
      <c r="K55" s="49">
        <f t="shared" si="18"/>
        <v>399</v>
      </c>
      <c r="L55" s="49" t="s">
        <v>95</v>
      </c>
      <c r="M55" s="48">
        <f t="shared" si="19"/>
        <v>399</v>
      </c>
      <c r="N55" s="48" t="s">
        <v>95</v>
      </c>
      <c r="O55" s="49">
        <f t="shared" si="20"/>
        <v>399</v>
      </c>
      <c r="P55" s="49" t="s">
        <v>95</v>
      </c>
      <c r="Q55" s="48">
        <f t="shared" si="21"/>
        <v>399</v>
      </c>
      <c r="R55" s="48" t="s">
        <v>95</v>
      </c>
      <c r="S55" s="215">
        <f t="shared" si="21"/>
        <v>399</v>
      </c>
      <c r="T55" s="215" t="s">
        <v>95</v>
      </c>
      <c r="U55" s="48">
        <f t="shared" si="22"/>
        <v>399</v>
      </c>
      <c r="V55" s="48" t="s">
        <v>95</v>
      </c>
      <c r="W55" s="215">
        <v>399</v>
      </c>
      <c r="X55" s="215" t="s">
        <v>95</v>
      </c>
      <c r="Y55" s="48">
        <f t="shared" si="23"/>
        <v>399</v>
      </c>
      <c r="Z55" s="48" t="s">
        <v>95</v>
      </c>
      <c r="AA55" s="49">
        <f t="shared" si="24"/>
        <v>399</v>
      </c>
      <c r="AB55" s="49" t="s">
        <v>95</v>
      </c>
      <c r="AC55" s="48">
        <f t="shared" si="25"/>
        <v>399</v>
      </c>
      <c r="AD55" s="48" t="s">
        <v>95</v>
      </c>
      <c r="AE55" s="49">
        <f t="shared" si="26"/>
        <v>399</v>
      </c>
      <c r="AF55" s="49" t="s">
        <v>95</v>
      </c>
    </row>
    <row r="56" spans="1:32" ht="12">
      <c r="A56" s="48">
        <f t="shared" si="13"/>
        <v>400</v>
      </c>
      <c r="B56" s="48" t="s">
        <v>95</v>
      </c>
      <c r="C56" s="49">
        <f t="shared" si="14"/>
        <v>400</v>
      </c>
      <c r="D56" s="49" t="s">
        <v>95</v>
      </c>
      <c r="E56" s="48">
        <f t="shared" si="15"/>
        <v>200</v>
      </c>
      <c r="F56" s="48" t="s">
        <v>95</v>
      </c>
      <c r="G56" s="49">
        <f t="shared" si="16"/>
        <v>200</v>
      </c>
      <c r="H56" s="49" t="s">
        <v>95</v>
      </c>
      <c r="I56" s="48">
        <f t="shared" si="17"/>
        <v>400</v>
      </c>
      <c r="J56" s="48" t="s">
        <v>95</v>
      </c>
      <c r="K56" s="49">
        <f t="shared" si="18"/>
        <v>400</v>
      </c>
      <c r="L56" s="49" t="s">
        <v>95</v>
      </c>
      <c r="M56" s="48">
        <f t="shared" si="19"/>
        <v>400</v>
      </c>
      <c r="N56" s="48" t="s">
        <v>95</v>
      </c>
      <c r="O56" s="49">
        <f t="shared" si="20"/>
        <v>400</v>
      </c>
      <c r="P56" s="49" t="s">
        <v>95</v>
      </c>
      <c r="Q56" s="48">
        <f t="shared" si="21"/>
        <v>400</v>
      </c>
      <c r="R56" s="48" t="s">
        <v>95</v>
      </c>
      <c r="S56" s="215">
        <f t="shared" si="21"/>
        <v>400</v>
      </c>
      <c r="T56" s="215" t="s">
        <v>95</v>
      </c>
      <c r="U56" s="48">
        <f t="shared" si="22"/>
        <v>400</v>
      </c>
      <c r="V56" s="48" t="s">
        <v>95</v>
      </c>
      <c r="W56" s="215">
        <v>400</v>
      </c>
      <c r="X56" s="215" t="s">
        <v>95</v>
      </c>
      <c r="Y56" s="48">
        <f t="shared" si="23"/>
        <v>400</v>
      </c>
      <c r="Z56" s="48" t="s">
        <v>95</v>
      </c>
      <c r="AA56" s="49">
        <f t="shared" si="24"/>
        <v>400</v>
      </c>
      <c r="AB56" s="49" t="s">
        <v>95</v>
      </c>
      <c r="AC56" s="48">
        <f t="shared" si="25"/>
        <v>400</v>
      </c>
      <c r="AD56" s="48" t="s">
        <v>95</v>
      </c>
      <c r="AE56" s="49">
        <f t="shared" si="26"/>
        <v>400</v>
      </c>
      <c r="AF56" s="49" t="s">
        <v>95</v>
      </c>
    </row>
    <row r="57" spans="1:32" ht="12">
      <c r="A57" s="48">
        <f t="shared" si="13"/>
        <v>401</v>
      </c>
      <c r="B57" s="48" t="s">
        <v>95</v>
      </c>
      <c r="C57" s="49">
        <f t="shared" si="14"/>
        <v>401</v>
      </c>
      <c r="D57" s="49" t="s">
        <v>95</v>
      </c>
      <c r="E57" s="48">
        <f t="shared" si="15"/>
        <v>201</v>
      </c>
      <c r="F57" s="48" t="s">
        <v>95</v>
      </c>
      <c r="G57" s="49">
        <f t="shared" si="16"/>
        <v>201</v>
      </c>
      <c r="H57" s="49" t="s">
        <v>95</v>
      </c>
      <c r="I57" s="48">
        <f t="shared" si="17"/>
        <v>401</v>
      </c>
      <c r="J57" s="48" t="s">
        <v>95</v>
      </c>
      <c r="K57" s="49">
        <f t="shared" si="18"/>
        <v>401</v>
      </c>
      <c r="L57" s="49" t="s">
        <v>95</v>
      </c>
      <c r="M57" s="48">
        <f t="shared" si="19"/>
        <v>401</v>
      </c>
      <c r="N57" s="48" t="s">
        <v>95</v>
      </c>
      <c r="O57" s="49">
        <f t="shared" si="20"/>
        <v>401</v>
      </c>
      <c r="P57" s="49" t="s">
        <v>95</v>
      </c>
      <c r="Q57" s="48">
        <f t="shared" si="21"/>
        <v>401</v>
      </c>
      <c r="R57" s="48" t="s">
        <v>95</v>
      </c>
      <c r="S57" s="215">
        <f t="shared" si="21"/>
        <v>401</v>
      </c>
      <c r="T57" s="215" t="s">
        <v>95</v>
      </c>
      <c r="U57" s="48">
        <f t="shared" si="22"/>
        <v>401</v>
      </c>
      <c r="V57" s="48" t="s">
        <v>95</v>
      </c>
      <c r="W57" s="215">
        <v>401</v>
      </c>
      <c r="X57" s="215" t="s">
        <v>95</v>
      </c>
      <c r="Y57" s="48">
        <f t="shared" si="23"/>
        <v>401</v>
      </c>
      <c r="Z57" s="48" t="s">
        <v>95</v>
      </c>
      <c r="AA57" s="49">
        <f t="shared" si="24"/>
        <v>401</v>
      </c>
      <c r="AB57" s="49" t="s">
        <v>95</v>
      </c>
      <c r="AC57" s="48">
        <f t="shared" si="25"/>
        <v>401</v>
      </c>
      <c r="AD57" s="48" t="s">
        <v>95</v>
      </c>
      <c r="AE57" s="49">
        <f t="shared" si="26"/>
        <v>401</v>
      </c>
      <c r="AF57" s="49" t="s">
        <v>95</v>
      </c>
    </row>
    <row r="58" spans="1:32" ht="12">
      <c r="A58" s="48">
        <f t="shared" si="13"/>
        <v>402</v>
      </c>
      <c r="B58" s="48" t="s">
        <v>95</v>
      </c>
      <c r="C58" s="49">
        <f t="shared" si="14"/>
        <v>402</v>
      </c>
      <c r="D58" s="49" t="s">
        <v>95</v>
      </c>
      <c r="E58" s="48">
        <f t="shared" si="15"/>
        <v>202</v>
      </c>
      <c r="F58" s="48" t="s">
        <v>95</v>
      </c>
      <c r="G58" s="49">
        <f t="shared" si="16"/>
        <v>202</v>
      </c>
      <c r="H58" s="49" t="s">
        <v>95</v>
      </c>
      <c r="I58" s="48">
        <f t="shared" si="17"/>
        <v>402</v>
      </c>
      <c r="J58" s="48" t="s">
        <v>95</v>
      </c>
      <c r="K58" s="49">
        <f t="shared" si="18"/>
        <v>402</v>
      </c>
      <c r="L58" s="49" t="s">
        <v>95</v>
      </c>
      <c r="M58" s="48">
        <f t="shared" si="19"/>
        <v>402</v>
      </c>
      <c r="N58" s="48" t="s">
        <v>95</v>
      </c>
      <c r="O58" s="49">
        <f t="shared" si="20"/>
        <v>402</v>
      </c>
      <c r="P58" s="49" t="s">
        <v>95</v>
      </c>
      <c r="Q58" s="48">
        <f t="shared" si="21"/>
        <v>402</v>
      </c>
      <c r="R58" s="48" t="s">
        <v>95</v>
      </c>
      <c r="S58" s="215">
        <f t="shared" si="21"/>
        <v>402</v>
      </c>
      <c r="T58" s="215" t="s">
        <v>95</v>
      </c>
      <c r="U58" s="48">
        <f t="shared" si="22"/>
        <v>402</v>
      </c>
      <c r="V58" s="48" t="s">
        <v>95</v>
      </c>
      <c r="W58" s="215">
        <v>402</v>
      </c>
      <c r="X58" s="215" t="s">
        <v>95</v>
      </c>
      <c r="Y58" s="48">
        <f t="shared" si="23"/>
        <v>402</v>
      </c>
      <c r="Z58" s="48" t="s">
        <v>95</v>
      </c>
      <c r="AA58" s="49">
        <f t="shared" si="24"/>
        <v>402</v>
      </c>
      <c r="AB58" s="49" t="s">
        <v>95</v>
      </c>
      <c r="AC58" s="48">
        <f t="shared" si="25"/>
        <v>402</v>
      </c>
      <c r="AD58" s="48" t="s">
        <v>95</v>
      </c>
      <c r="AE58" s="49">
        <f t="shared" si="26"/>
        <v>402</v>
      </c>
      <c r="AF58" s="49" t="s">
        <v>95</v>
      </c>
    </row>
    <row r="59" spans="1:32" ht="12">
      <c r="A59" s="48">
        <f t="shared" si="13"/>
        <v>403</v>
      </c>
      <c r="B59" s="48" t="s">
        <v>95</v>
      </c>
      <c r="C59" s="49">
        <f t="shared" si="14"/>
        <v>403</v>
      </c>
      <c r="D59" s="49" t="s">
        <v>95</v>
      </c>
      <c r="E59" s="48">
        <f t="shared" si="15"/>
        <v>203</v>
      </c>
      <c r="F59" s="48" t="s">
        <v>95</v>
      </c>
      <c r="G59" s="49">
        <f t="shared" si="16"/>
        <v>203</v>
      </c>
      <c r="H59" s="49" t="s">
        <v>95</v>
      </c>
      <c r="I59" s="48">
        <f t="shared" si="17"/>
        <v>403</v>
      </c>
      <c r="J59" s="48" t="s">
        <v>95</v>
      </c>
      <c r="K59" s="49">
        <f t="shared" si="18"/>
        <v>403</v>
      </c>
      <c r="L59" s="49" t="s">
        <v>95</v>
      </c>
      <c r="M59" s="48">
        <f t="shared" si="19"/>
        <v>403</v>
      </c>
      <c r="N59" s="48" t="s">
        <v>95</v>
      </c>
      <c r="O59" s="49">
        <f t="shared" si="20"/>
        <v>403</v>
      </c>
      <c r="P59" s="49" t="s">
        <v>95</v>
      </c>
      <c r="Q59" s="48">
        <f t="shared" si="21"/>
        <v>403</v>
      </c>
      <c r="R59" s="48" t="s">
        <v>95</v>
      </c>
      <c r="S59" s="215">
        <f t="shared" si="21"/>
        <v>403</v>
      </c>
      <c r="T59" s="215" t="s">
        <v>95</v>
      </c>
      <c r="U59" s="48">
        <f t="shared" si="22"/>
        <v>403</v>
      </c>
      <c r="V59" s="48" t="s">
        <v>95</v>
      </c>
      <c r="W59" s="215">
        <v>403</v>
      </c>
      <c r="X59" s="215" t="s">
        <v>95</v>
      </c>
      <c r="Y59" s="48">
        <f t="shared" si="23"/>
        <v>403</v>
      </c>
      <c r="Z59" s="48" t="s">
        <v>95</v>
      </c>
      <c r="AA59" s="49">
        <f t="shared" si="24"/>
        <v>403</v>
      </c>
      <c r="AB59" s="49" t="s">
        <v>95</v>
      </c>
      <c r="AC59" s="48">
        <f t="shared" si="25"/>
        <v>403</v>
      </c>
      <c r="AD59" s="48" t="s">
        <v>95</v>
      </c>
      <c r="AE59" s="49">
        <f t="shared" si="26"/>
        <v>403</v>
      </c>
      <c r="AF59" s="49" t="s">
        <v>95</v>
      </c>
    </row>
    <row r="60" spans="1:32" ht="12">
      <c r="A60" s="48">
        <f t="shared" si="13"/>
        <v>404</v>
      </c>
      <c r="B60" s="48" t="s">
        <v>95</v>
      </c>
      <c r="C60" s="49">
        <f t="shared" si="14"/>
        <v>404</v>
      </c>
      <c r="D60" s="49" t="s">
        <v>95</v>
      </c>
      <c r="E60" s="48">
        <f t="shared" si="15"/>
        <v>204</v>
      </c>
      <c r="F60" s="48" t="s">
        <v>95</v>
      </c>
      <c r="G60" s="49">
        <f t="shared" si="16"/>
        <v>204</v>
      </c>
      <c r="H60" s="49" t="s">
        <v>95</v>
      </c>
      <c r="I60" s="48">
        <f t="shared" si="17"/>
        <v>404</v>
      </c>
      <c r="J60" s="48" t="s">
        <v>95</v>
      </c>
      <c r="K60" s="49">
        <f t="shared" si="18"/>
        <v>404</v>
      </c>
      <c r="L60" s="49" t="s">
        <v>95</v>
      </c>
      <c r="M60" s="48">
        <f t="shared" si="19"/>
        <v>404</v>
      </c>
      <c r="N60" s="48" t="s">
        <v>95</v>
      </c>
      <c r="O60" s="49">
        <f t="shared" si="20"/>
        <v>404</v>
      </c>
      <c r="P60" s="49" t="s">
        <v>95</v>
      </c>
      <c r="Q60" s="48">
        <f t="shared" si="21"/>
        <v>404</v>
      </c>
      <c r="R60" s="48" t="s">
        <v>95</v>
      </c>
      <c r="S60" s="215">
        <f t="shared" si="21"/>
        <v>404</v>
      </c>
      <c r="T60" s="215" t="s">
        <v>95</v>
      </c>
      <c r="U60" s="48">
        <f t="shared" si="22"/>
        <v>404</v>
      </c>
      <c r="V60" s="48" t="s">
        <v>95</v>
      </c>
      <c r="W60" s="215">
        <v>404</v>
      </c>
      <c r="X60" s="215" t="s">
        <v>95</v>
      </c>
      <c r="Y60" s="48">
        <f t="shared" si="23"/>
        <v>404</v>
      </c>
      <c r="Z60" s="48" t="s">
        <v>95</v>
      </c>
      <c r="AA60" s="49">
        <f t="shared" si="24"/>
        <v>404</v>
      </c>
      <c r="AB60" s="49" t="s">
        <v>95</v>
      </c>
      <c r="AC60" s="48">
        <f t="shared" si="25"/>
        <v>404</v>
      </c>
      <c r="AD60" s="48" t="s">
        <v>95</v>
      </c>
      <c r="AE60" s="49">
        <f t="shared" si="26"/>
        <v>404</v>
      </c>
      <c r="AF60" s="49" t="s">
        <v>95</v>
      </c>
    </row>
    <row r="61" spans="1:32" ht="12">
      <c r="A61" s="48">
        <f t="shared" si="13"/>
        <v>405</v>
      </c>
      <c r="B61" s="48" t="s">
        <v>95</v>
      </c>
      <c r="C61" s="49">
        <f t="shared" si="14"/>
        <v>405</v>
      </c>
      <c r="D61" s="49" t="s">
        <v>95</v>
      </c>
      <c r="E61" s="48">
        <f t="shared" si="15"/>
        <v>205</v>
      </c>
      <c r="F61" s="48" t="s">
        <v>95</v>
      </c>
      <c r="G61" s="49">
        <f t="shared" si="16"/>
        <v>205</v>
      </c>
      <c r="H61" s="49" t="s">
        <v>95</v>
      </c>
      <c r="I61" s="48">
        <f t="shared" si="17"/>
        <v>405</v>
      </c>
      <c r="J61" s="48" t="s">
        <v>95</v>
      </c>
      <c r="K61" s="49">
        <f t="shared" si="18"/>
        <v>405</v>
      </c>
      <c r="L61" s="49" t="s">
        <v>95</v>
      </c>
      <c r="M61" s="48">
        <f t="shared" si="19"/>
        <v>405</v>
      </c>
      <c r="N61" s="48" t="s">
        <v>95</v>
      </c>
      <c r="O61" s="49">
        <f t="shared" si="20"/>
        <v>405</v>
      </c>
      <c r="P61" s="49" t="s">
        <v>95</v>
      </c>
      <c r="Q61" s="48">
        <f t="shared" si="21"/>
        <v>405</v>
      </c>
      <c r="R61" s="48" t="s">
        <v>95</v>
      </c>
      <c r="S61" s="215">
        <f t="shared" si="21"/>
        <v>405</v>
      </c>
      <c r="T61" s="215" t="s">
        <v>95</v>
      </c>
      <c r="U61" s="48">
        <f t="shared" si="22"/>
        <v>405</v>
      </c>
      <c r="V61" s="48" t="s">
        <v>95</v>
      </c>
      <c r="W61" s="215">
        <v>405</v>
      </c>
      <c r="X61" s="215" t="s">
        <v>95</v>
      </c>
      <c r="Y61" s="48">
        <f t="shared" si="23"/>
        <v>405</v>
      </c>
      <c r="Z61" s="48" t="s">
        <v>95</v>
      </c>
      <c r="AA61" s="49">
        <f t="shared" si="24"/>
        <v>405</v>
      </c>
      <c r="AB61" s="49" t="s">
        <v>95</v>
      </c>
      <c r="AC61" s="48">
        <f t="shared" si="25"/>
        <v>405</v>
      </c>
      <c r="AD61" s="48" t="s">
        <v>95</v>
      </c>
      <c r="AE61" s="49">
        <f t="shared" si="26"/>
        <v>405</v>
      </c>
      <c r="AF61" s="49" t="s">
        <v>95</v>
      </c>
    </row>
    <row r="62" spans="1:32" ht="12">
      <c r="A62" s="48">
        <f t="shared" si="13"/>
        <v>406</v>
      </c>
      <c r="B62" s="48" t="s">
        <v>95</v>
      </c>
      <c r="C62" s="49">
        <f t="shared" si="14"/>
        <v>406</v>
      </c>
      <c r="D62" s="49" t="s">
        <v>95</v>
      </c>
      <c r="E62" s="48">
        <f t="shared" si="15"/>
        <v>206</v>
      </c>
      <c r="F62" s="48" t="s">
        <v>95</v>
      </c>
      <c r="G62" s="49">
        <f t="shared" si="16"/>
        <v>206</v>
      </c>
      <c r="H62" s="49" t="s">
        <v>95</v>
      </c>
      <c r="I62" s="48">
        <f t="shared" si="17"/>
        <v>406</v>
      </c>
      <c r="J62" s="48" t="s">
        <v>95</v>
      </c>
      <c r="K62" s="49">
        <f t="shared" si="18"/>
        <v>406</v>
      </c>
      <c r="L62" s="49" t="s">
        <v>95</v>
      </c>
      <c r="M62" s="48">
        <f t="shared" si="19"/>
        <v>406</v>
      </c>
      <c r="N62" s="48" t="s">
        <v>95</v>
      </c>
      <c r="O62" s="49">
        <f t="shared" si="20"/>
        <v>406</v>
      </c>
      <c r="P62" s="49" t="s">
        <v>95</v>
      </c>
      <c r="Q62" s="48">
        <f t="shared" si="21"/>
        <v>406</v>
      </c>
      <c r="R62" s="48" t="s">
        <v>95</v>
      </c>
      <c r="S62" s="215">
        <f t="shared" si="21"/>
        <v>406</v>
      </c>
      <c r="T62" s="215" t="s">
        <v>95</v>
      </c>
      <c r="U62" s="48">
        <f t="shared" si="22"/>
        <v>406</v>
      </c>
      <c r="V62" s="48" t="s">
        <v>95</v>
      </c>
      <c r="W62" s="215">
        <v>406</v>
      </c>
      <c r="X62" s="215" t="s">
        <v>95</v>
      </c>
      <c r="Y62" s="48">
        <f t="shared" si="23"/>
        <v>406</v>
      </c>
      <c r="Z62" s="48" t="s">
        <v>95</v>
      </c>
      <c r="AA62" s="49">
        <f t="shared" si="24"/>
        <v>406</v>
      </c>
      <c r="AB62" s="49" t="s">
        <v>95</v>
      </c>
      <c r="AC62" s="48">
        <f t="shared" si="25"/>
        <v>406</v>
      </c>
      <c r="AD62" s="48" t="s">
        <v>95</v>
      </c>
      <c r="AE62" s="49">
        <f t="shared" si="26"/>
        <v>406</v>
      </c>
      <c r="AF62" s="49" t="s">
        <v>95</v>
      </c>
    </row>
    <row r="63" spans="1:32" ht="12">
      <c r="A63" s="48">
        <f t="shared" si="13"/>
        <v>407</v>
      </c>
      <c r="B63" s="48" t="s">
        <v>95</v>
      </c>
      <c r="C63" s="49">
        <f t="shared" si="14"/>
        <v>407</v>
      </c>
      <c r="D63" s="49" t="s">
        <v>95</v>
      </c>
      <c r="E63" s="48">
        <f t="shared" si="15"/>
        <v>207</v>
      </c>
      <c r="F63" s="48" t="s">
        <v>95</v>
      </c>
      <c r="G63" s="49">
        <f t="shared" si="16"/>
        <v>207</v>
      </c>
      <c r="H63" s="49" t="s">
        <v>95</v>
      </c>
      <c r="I63" s="48">
        <f t="shared" si="17"/>
        <v>407</v>
      </c>
      <c r="J63" s="48" t="s">
        <v>95</v>
      </c>
      <c r="K63" s="49">
        <f t="shared" si="18"/>
        <v>407</v>
      </c>
      <c r="L63" s="49" t="s">
        <v>95</v>
      </c>
      <c r="M63" s="48">
        <f t="shared" si="19"/>
        <v>407</v>
      </c>
      <c r="N63" s="48" t="s">
        <v>95</v>
      </c>
      <c r="O63" s="49">
        <f t="shared" si="20"/>
        <v>407</v>
      </c>
      <c r="P63" s="49" t="s">
        <v>95</v>
      </c>
      <c r="Q63" s="48">
        <f t="shared" si="21"/>
        <v>407</v>
      </c>
      <c r="R63" s="48" t="s">
        <v>95</v>
      </c>
      <c r="S63" s="215">
        <f t="shared" si="21"/>
        <v>407</v>
      </c>
      <c r="T63" s="215" t="s">
        <v>95</v>
      </c>
      <c r="U63" s="48">
        <f t="shared" si="22"/>
        <v>407</v>
      </c>
      <c r="V63" s="48" t="s">
        <v>95</v>
      </c>
      <c r="W63" s="215">
        <v>407</v>
      </c>
      <c r="X63" s="215" t="s">
        <v>95</v>
      </c>
      <c r="Y63" s="48">
        <f t="shared" si="23"/>
        <v>407</v>
      </c>
      <c r="Z63" s="48" t="s">
        <v>95</v>
      </c>
      <c r="AA63" s="49">
        <f t="shared" si="24"/>
        <v>407</v>
      </c>
      <c r="AB63" s="49" t="s">
        <v>95</v>
      </c>
      <c r="AC63" s="48">
        <f t="shared" si="25"/>
        <v>407</v>
      </c>
      <c r="AD63" s="48" t="s">
        <v>95</v>
      </c>
      <c r="AE63" s="49">
        <f t="shared" si="26"/>
        <v>407</v>
      </c>
      <c r="AF63" s="49" t="s">
        <v>95</v>
      </c>
    </row>
    <row r="64" spans="1:32" ht="12">
      <c r="A64" s="48">
        <f t="shared" si="13"/>
        <v>408</v>
      </c>
      <c r="B64" s="48" t="s">
        <v>95</v>
      </c>
      <c r="C64" s="49">
        <f t="shared" si="14"/>
        <v>408</v>
      </c>
      <c r="D64" s="49" t="s">
        <v>95</v>
      </c>
      <c r="E64" s="48">
        <f t="shared" si="15"/>
        <v>208</v>
      </c>
      <c r="F64" s="48" t="s">
        <v>95</v>
      </c>
      <c r="G64" s="49">
        <f t="shared" si="16"/>
        <v>208</v>
      </c>
      <c r="H64" s="49" t="s">
        <v>95</v>
      </c>
      <c r="I64" s="48">
        <f t="shared" si="17"/>
        <v>408</v>
      </c>
      <c r="J64" s="48" t="s">
        <v>95</v>
      </c>
      <c r="K64" s="49">
        <f t="shared" si="18"/>
        <v>408</v>
      </c>
      <c r="L64" s="49" t="s">
        <v>95</v>
      </c>
      <c r="M64" s="48">
        <f t="shared" si="19"/>
        <v>408</v>
      </c>
      <c r="N64" s="48" t="s">
        <v>95</v>
      </c>
      <c r="O64" s="49">
        <f t="shared" si="20"/>
        <v>408</v>
      </c>
      <c r="P64" s="49" t="s">
        <v>95</v>
      </c>
      <c r="Q64" s="48">
        <f t="shared" si="21"/>
        <v>408</v>
      </c>
      <c r="R64" s="48" t="s">
        <v>95</v>
      </c>
      <c r="S64" s="215">
        <f t="shared" si="21"/>
        <v>408</v>
      </c>
      <c r="T64" s="215" t="s">
        <v>95</v>
      </c>
      <c r="U64" s="48">
        <f t="shared" si="22"/>
        <v>408</v>
      </c>
      <c r="V64" s="48" t="s">
        <v>95</v>
      </c>
      <c r="W64" s="215">
        <v>408</v>
      </c>
      <c r="X64" s="215" t="s">
        <v>95</v>
      </c>
      <c r="Y64" s="48">
        <f t="shared" si="23"/>
        <v>408</v>
      </c>
      <c r="Z64" s="48" t="s">
        <v>95</v>
      </c>
      <c r="AA64" s="49">
        <f t="shared" si="24"/>
        <v>408</v>
      </c>
      <c r="AB64" s="49" t="s">
        <v>95</v>
      </c>
      <c r="AC64" s="48">
        <f t="shared" si="25"/>
        <v>408</v>
      </c>
      <c r="AD64" s="48" t="s">
        <v>95</v>
      </c>
      <c r="AE64" s="49">
        <f t="shared" si="26"/>
        <v>408</v>
      </c>
      <c r="AF64" s="49" t="s">
        <v>95</v>
      </c>
    </row>
    <row r="65" spans="1:32" ht="12">
      <c r="A65" s="48">
        <f t="shared" si="13"/>
        <v>409</v>
      </c>
      <c r="B65" s="48" t="s">
        <v>95</v>
      </c>
      <c r="C65" s="49">
        <f t="shared" si="14"/>
        <v>409</v>
      </c>
      <c r="D65" s="49" t="s">
        <v>95</v>
      </c>
      <c r="E65" s="48">
        <f t="shared" si="15"/>
        <v>209</v>
      </c>
      <c r="F65" s="48" t="s">
        <v>95</v>
      </c>
      <c r="G65" s="49">
        <f t="shared" si="16"/>
        <v>209</v>
      </c>
      <c r="H65" s="49" t="s">
        <v>95</v>
      </c>
      <c r="I65" s="48">
        <f t="shared" si="17"/>
        <v>409</v>
      </c>
      <c r="J65" s="48" t="s">
        <v>95</v>
      </c>
      <c r="K65" s="49">
        <f t="shared" si="18"/>
        <v>409</v>
      </c>
      <c r="L65" s="49" t="s">
        <v>95</v>
      </c>
      <c r="M65" s="48">
        <f t="shared" si="19"/>
        <v>409</v>
      </c>
      <c r="N65" s="48" t="s">
        <v>95</v>
      </c>
      <c r="O65" s="49">
        <f t="shared" si="20"/>
        <v>409</v>
      </c>
      <c r="P65" s="49" t="s">
        <v>95</v>
      </c>
      <c r="Q65" s="48">
        <f t="shared" si="21"/>
        <v>409</v>
      </c>
      <c r="R65" s="48" t="s">
        <v>95</v>
      </c>
      <c r="S65" s="215">
        <f t="shared" si="21"/>
        <v>409</v>
      </c>
      <c r="T65" s="215" t="s">
        <v>95</v>
      </c>
      <c r="U65" s="48">
        <f t="shared" si="22"/>
        <v>409</v>
      </c>
      <c r="V65" s="48" t="s">
        <v>95</v>
      </c>
      <c r="W65" s="215">
        <v>409</v>
      </c>
      <c r="X65" s="215" t="s">
        <v>95</v>
      </c>
      <c r="Y65" s="48">
        <f t="shared" si="23"/>
        <v>409</v>
      </c>
      <c r="Z65" s="48" t="s">
        <v>95</v>
      </c>
      <c r="AA65" s="49">
        <f t="shared" si="24"/>
        <v>409</v>
      </c>
      <c r="AB65" s="49" t="s">
        <v>95</v>
      </c>
      <c r="AC65" s="48">
        <f t="shared" si="25"/>
        <v>409</v>
      </c>
      <c r="AD65" s="48" t="s">
        <v>95</v>
      </c>
      <c r="AE65" s="49">
        <f t="shared" si="26"/>
        <v>409</v>
      </c>
      <c r="AF65" s="49" t="s">
        <v>95</v>
      </c>
    </row>
    <row r="66" spans="1:32" ht="12">
      <c r="A66" s="48">
        <f t="shared" si="13"/>
        <v>410</v>
      </c>
      <c r="B66" s="48" t="s">
        <v>95</v>
      </c>
      <c r="C66" s="49">
        <f t="shared" si="14"/>
        <v>410</v>
      </c>
      <c r="D66" s="49" t="s">
        <v>95</v>
      </c>
      <c r="E66" s="48">
        <f t="shared" si="15"/>
        <v>210</v>
      </c>
      <c r="F66" s="48" t="s">
        <v>95</v>
      </c>
      <c r="G66" s="49">
        <f t="shared" si="16"/>
        <v>210</v>
      </c>
      <c r="H66" s="49" t="s">
        <v>95</v>
      </c>
      <c r="I66" s="48">
        <f t="shared" si="17"/>
        <v>410</v>
      </c>
      <c r="J66" s="48" t="s">
        <v>95</v>
      </c>
      <c r="K66" s="49">
        <f t="shared" si="18"/>
        <v>410</v>
      </c>
      <c r="L66" s="49" t="s">
        <v>95</v>
      </c>
      <c r="M66" s="48">
        <f t="shared" si="19"/>
        <v>410</v>
      </c>
      <c r="N66" s="48" t="s">
        <v>95</v>
      </c>
      <c r="O66" s="49">
        <f t="shared" si="20"/>
        <v>410</v>
      </c>
      <c r="P66" s="49" t="s">
        <v>95</v>
      </c>
      <c r="Q66" s="48">
        <f t="shared" si="21"/>
        <v>410</v>
      </c>
      <c r="R66" s="48" t="s">
        <v>95</v>
      </c>
      <c r="S66" s="215">
        <f t="shared" si="21"/>
        <v>410</v>
      </c>
      <c r="T66" s="215" t="s">
        <v>95</v>
      </c>
      <c r="U66" s="48">
        <f t="shared" si="22"/>
        <v>410</v>
      </c>
      <c r="V66" s="48" t="s">
        <v>95</v>
      </c>
      <c r="W66" s="215">
        <v>410</v>
      </c>
      <c r="X66" s="215" t="s">
        <v>95</v>
      </c>
      <c r="Y66" s="48">
        <f t="shared" si="23"/>
        <v>410</v>
      </c>
      <c r="Z66" s="48" t="s">
        <v>95</v>
      </c>
      <c r="AA66" s="49">
        <f t="shared" si="24"/>
        <v>410</v>
      </c>
      <c r="AB66" s="49" t="s">
        <v>95</v>
      </c>
      <c r="AC66" s="48">
        <f t="shared" si="25"/>
        <v>410</v>
      </c>
      <c r="AD66" s="48" t="s">
        <v>95</v>
      </c>
      <c r="AE66" s="49">
        <f t="shared" si="26"/>
        <v>410</v>
      </c>
      <c r="AF66" s="49" t="s">
        <v>95</v>
      </c>
    </row>
    <row r="67" spans="1:32" ht="12">
      <c r="A67" s="48">
        <f t="shared" si="13"/>
        <v>411</v>
      </c>
      <c r="B67" s="48" t="s">
        <v>95</v>
      </c>
      <c r="C67" s="49">
        <f t="shared" si="14"/>
        <v>411</v>
      </c>
      <c r="D67" s="49" t="s">
        <v>95</v>
      </c>
      <c r="E67" s="48">
        <f t="shared" si="15"/>
        <v>211</v>
      </c>
      <c r="F67" s="48" t="s">
        <v>95</v>
      </c>
      <c r="G67" s="49">
        <f t="shared" si="16"/>
        <v>211</v>
      </c>
      <c r="H67" s="49" t="s">
        <v>95</v>
      </c>
      <c r="I67" s="48">
        <f t="shared" si="17"/>
        <v>411</v>
      </c>
      <c r="J67" s="48" t="s">
        <v>95</v>
      </c>
      <c r="K67" s="49">
        <f t="shared" si="18"/>
        <v>411</v>
      </c>
      <c r="L67" s="49" t="s">
        <v>95</v>
      </c>
      <c r="M67" s="48">
        <f t="shared" si="19"/>
        <v>411</v>
      </c>
      <c r="N67" s="48" t="s">
        <v>95</v>
      </c>
      <c r="O67" s="49">
        <f t="shared" si="20"/>
        <v>411</v>
      </c>
      <c r="P67" s="49" t="s">
        <v>95</v>
      </c>
      <c r="Q67" s="48">
        <f t="shared" si="21"/>
        <v>411</v>
      </c>
      <c r="R67" s="48" t="s">
        <v>95</v>
      </c>
      <c r="S67" s="215">
        <f t="shared" si="21"/>
        <v>411</v>
      </c>
      <c r="T67" s="215" t="s">
        <v>95</v>
      </c>
      <c r="U67" s="48">
        <f t="shared" si="22"/>
        <v>411</v>
      </c>
      <c r="V67" s="48" t="s">
        <v>95</v>
      </c>
      <c r="W67" s="215">
        <v>411</v>
      </c>
      <c r="X67" s="215" t="s">
        <v>95</v>
      </c>
      <c r="Y67" s="48">
        <f t="shared" si="23"/>
        <v>411</v>
      </c>
      <c r="Z67" s="48" t="s">
        <v>95</v>
      </c>
      <c r="AA67" s="49">
        <f t="shared" si="24"/>
        <v>411</v>
      </c>
      <c r="AB67" s="49" t="s">
        <v>95</v>
      </c>
      <c r="AC67" s="48">
        <f t="shared" si="25"/>
        <v>411</v>
      </c>
      <c r="AD67" s="48" t="s">
        <v>95</v>
      </c>
      <c r="AE67" s="49">
        <f t="shared" si="26"/>
        <v>411</v>
      </c>
      <c r="AF67" s="49" t="s">
        <v>95</v>
      </c>
    </row>
    <row r="68" spans="1:32" ht="12">
      <c r="A68" s="48">
        <f t="shared" si="13"/>
        <v>412</v>
      </c>
      <c r="B68" s="48" t="s">
        <v>95</v>
      </c>
      <c r="C68" s="49">
        <f t="shared" si="14"/>
        <v>412</v>
      </c>
      <c r="D68" s="49" t="s">
        <v>95</v>
      </c>
      <c r="E68" s="48">
        <f t="shared" si="15"/>
        <v>212</v>
      </c>
      <c r="F68" s="48" t="s">
        <v>95</v>
      </c>
      <c r="G68" s="49">
        <f t="shared" si="16"/>
        <v>212</v>
      </c>
      <c r="H68" s="49" t="s">
        <v>95</v>
      </c>
      <c r="I68" s="48">
        <f t="shared" si="17"/>
        <v>412</v>
      </c>
      <c r="J68" s="48" t="s">
        <v>95</v>
      </c>
      <c r="K68" s="49">
        <f t="shared" si="18"/>
        <v>412</v>
      </c>
      <c r="L68" s="49" t="s">
        <v>95</v>
      </c>
      <c r="M68" s="48">
        <f t="shared" si="19"/>
        <v>412</v>
      </c>
      <c r="N68" s="48" t="s">
        <v>95</v>
      </c>
      <c r="O68" s="49">
        <f t="shared" si="20"/>
        <v>412</v>
      </c>
      <c r="P68" s="49" t="s">
        <v>95</v>
      </c>
      <c r="Q68" s="48">
        <f t="shared" si="21"/>
        <v>412</v>
      </c>
      <c r="R68" s="48" t="s">
        <v>95</v>
      </c>
      <c r="S68" s="215">
        <f t="shared" si="21"/>
        <v>412</v>
      </c>
      <c r="T68" s="215" t="s">
        <v>95</v>
      </c>
      <c r="U68" s="48">
        <f t="shared" si="22"/>
        <v>412</v>
      </c>
      <c r="V68" s="48" t="s">
        <v>95</v>
      </c>
      <c r="W68" s="215">
        <v>412</v>
      </c>
      <c r="X68" s="215" t="s">
        <v>95</v>
      </c>
      <c r="Y68" s="48">
        <f t="shared" si="23"/>
        <v>412</v>
      </c>
      <c r="Z68" s="48" t="s">
        <v>95</v>
      </c>
      <c r="AA68" s="49">
        <f t="shared" si="24"/>
        <v>412</v>
      </c>
      <c r="AB68" s="49" t="s">
        <v>95</v>
      </c>
      <c r="AC68" s="48">
        <f t="shared" si="25"/>
        <v>412</v>
      </c>
      <c r="AD68" s="48" t="s">
        <v>95</v>
      </c>
      <c r="AE68" s="49">
        <f t="shared" si="26"/>
        <v>412</v>
      </c>
      <c r="AF68" s="49" t="s">
        <v>95</v>
      </c>
    </row>
    <row r="69" spans="1:32" ht="12">
      <c r="A69" s="48">
        <f aca="true" t="shared" si="27" ref="A69:A100">A68+1</f>
        <v>413</v>
      </c>
      <c r="B69" s="48" t="s">
        <v>95</v>
      </c>
      <c r="C69" s="49">
        <f aca="true" t="shared" si="28" ref="C69:C100">C68+1</f>
        <v>413</v>
      </c>
      <c r="D69" s="49" t="s">
        <v>95</v>
      </c>
      <c r="E69" s="48">
        <f aca="true" t="shared" si="29" ref="E69:E100">E68+1</f>
        <v>213</v>
      </c>
      <c r="F69" s="48" t="s">
        <v>95</v>
      </c>
      <c r="G69" s="49">
        <f aca="true" t="shared" si="30" ref="G69:G100">G68+1</f>
        <v>213</v>
      </c>
      <c r="H69" s="49" t="s">
        <v>95</v>
      </c>
      <c r="I69" s="48">
        <f aca="true" t="shared" si="31" ref="I69:I100">I68+1</f>
        <v>413</v>
      </c>
      <c r="J69" s="48" t="s">
        <v>95</v>
      </c>
      <c r="K69" s="49">
        <f aca="true" t="shared" si="32" ref="K69:K100">K68+1</f>
        <v>413</v>
      </c>
      <c r="L69" s="49" t="s">
        <v>95</v>
      </c>
      <c r="M69" s="48">
        <f aca="true" t="shared" si="33" ref="M69:M100">M68+1</f>
        <v>413</v>
      </c>
      <c r="N69" s="48" t="s">
        <v>95</v>
      </c>
      <c r="O69" s="49">
        <f aca="true" t="shared" si="34" ref="O69:O100">O68+1</f>
        <v>413</v>
      </c>
      <c r="P69" s="49" t="s">
        <v>95</v>
      </c>
      <c r="Q69" s="48">
        <f t="shared" si="21"/>
        <v>413</v>
      </c>
      <c r="R69" s="48" t="s">
        <v>95</v>
      </c>
      <c r="S69" s="215">
        <f t="shared" si="21"/>
        <v>413</v>
      </c>
      <c r="T69" s="215" t="s">
        <v>95</v>
      </c>
      <c r="U69" s="48">
        <f aca="true" t="shared" si="35" ref="U69:U100">U68+1</f>
        <v>413</v>
      </c>
      <c r="V69" s="48" t="s">
        <v>95</v>
      </c>
      <c r="W69" s="215">
        <v>413</v>
      </c>
      <c r="X69" s="215" t="s">
        <v>95</v>
      </c>
      <c r="Y69" s="48">
        <f aca="true" t="shared" si="36" ref="Y69:Y100">Y68+1</f>
        <v>413</v>
      </c>
      <c r="Z69" s="48" t="s">
        <v>95</v>
      </c>
      <c r="AA69" s="49">
        <f aca="true" t="shared" si="37" ref="AA69:AA100">AA68+1</f>
        <v>413</v>
      </c>
      <c r="AB69" s="49" t="s">
        <v>95</v>
      </c>
      <c r="AC69" s="48">
        <f t="shared" si="25"/>
        <v>413</v>
      </c>
      <c r="AD69" s="48" t="s">
        <v>95</v>
      </c>
      <c r="AE69" s="49">
        <f aca="true" t="shared" si="38" ref="AE69:AE100">AE68+1</f>
        <v>413</v>
      </c>
      <c r="AF69" s="49" t="s">
        <v>95</v>
      </c>
    </row>
    <row r="70" spans="1:32" ht="12">
      <c r="A70" s="48">
        <f t="shared" si="27"/>
        <v>414</v>
      </c>
      <c r="B70" s="48" t="s">
        <v>95</v>
      </c>
      <c r="C70" s="49">
        <f t="shared" si="28"/>
        <v>414</v>
      </c>
      <c r="D70" s="49" t="s">
        <v>95</v>
      </c>
      <c r="E70" s="48">
        <f t="shared" si="29"/>
        <v>214</v>
      </c>
      <c r="F70" s="48" t="s">
        <v>95</v>
      </c>
      <c r="G70" s="49">
        <f t="shared" si="30"/>
        <v>214</v>
      </c>
      <c r="H70" s="49" t="s">
        <v>95</v>
      </c>
      <c r="I70" s="48">
        <f t="shared" si="31"/>
        <v>414</v>
      </c>
      <c r="J70" s="48" t="s">
        <v>95</v>
      </c>
      <c r="K70" s="49">
        <f t="shared" si="32"/>
        <v>414</v>
      </c>
      <c r="L70" s="49" t="s">
        <v>95</v>
      </c>
      <c r="M70" s="48">
        <f t="shared" si="33"/>
        <v>414</v>
      </c>
      <c r="N70" s="48" t="s">
        <v>95</v>
      </c>
      <c r="O70" s="49">
        <f t="shared" si="34"/>
        <v>414</v>
      </c>
      <c r="P70" s="49" t="s">
        <v>95</v>
      </c>
      <c r="Q70" s="48">
        <f t="shared" si="21"/>
        <v>414</v>
      </c>
      <c r="R70" s="48" t="s">
        <v>95</v>
      </c>
      <c r="S70" s="215">
        <f t="shared" si="21"/>
        <v>414</v>
      </c>
      <c r="T70" s="215" t="s">
        <v>95</v>
      </c>
      <c r="U70" s="48">
        <f t="shared" si="35"/>
        <v>414</v>
      </c>
      <c r="V70" s="48" t="s">
        <v>95</v>
      </c>
      <c r="W70" s="215">
        <v>414</v>
      </c>
      <c r="X70" s="215" t="s">
        <v>95</v>
      </c>
      <c r="Y70" s="48">
        <f t="shared" si="36"/>
        <v>414</v>
      </c>
      <c r="Z70" s="48" t="s">
        <v>95</v>
      </c>
      <c r="AA70" s="49">
        <f t="shared" si="37"/>
        <v>414</v>
      </c>
      <c r="AB70" s="49" t="s">
        <v>95</v>
      </c>
      <c r="AC70" s="48">
        <f t="shared" si="25"/>
        <v>414</v>
      </c>
      <c r="AD70" s="48" t="s">
        <v>95</v>
      </c>
      <c r="AE70" s="49">
        <f t="shared" si="38"/>
        <v>414</v>
      </c>
      <c r="AF70" s="49" t="s">
        <v>95</v>
      </c>
    </row>
    <row r="71" spans="1:32" ht="12">
      <c r="A71" s="48">
        <f t="shared" si="27"/>
        <v>415</v>
      </c>
      <c r="B71" s="48" t="s">
        <v>95</v>
      </c>
      <c r="C71" s="49">
        <f t="shared" si="28"/>
        <v>415</v>
      </c>
      <c r="D71" s="49" t="s">
        <v>95</v>
      </c>
      <c r="E71" s="48">
        <f t="shared" si="29"/>
        <v>215</v>
      </c>
      <c r="F71" s="48" t="s">
        <v>95</v>
      </c>
      <c r="G71" s="49">
        <f t="shared" si="30"/>
        <v>215</v>
      </c>
      <c r="H71" s="49" t="s">
        <v>95</v>
      </c>
      <c r="I71" s="48">
        <f t="shared" si="31"/>
        <v>415</v>
      </c>
      <c r="J71" s="48" t="s">
        <v>95</v>
      </c>
      <c r="K71" s="49">
        <f t="shared" si="32"/>
        <v>415</v>
      </c>
      <c r="L71" s="49" t="s">
        <v>95</v>
      </c>
      <c r="M71" s="48">
        <f t="shared" si="33"/>
        <v>415</v>
      </c>
      <c r="N71" s="48" t="s">
        <v>95</v>
      </c>
      <c r="O71" s="49">
        <f t="shared" si="34"/>
        <v>415</v>
      </c>
      <c r="P71" s="49" t="s">
        <v>95</v>
      </c>
      <c r="Q71" s="48">
        <f t="shared" si="21"/>
        <v>415</v>
      </c>
      <c r="R71" s="48" t="s">
        <v>95</v>
      </c>
      <c r="S71" s="215">
        <f t="shared" si="21"/>
        <v>415</v>
      </c>
      <c r="T71" s="215" t="s">
        <v>95</v>
      </c>
      <c r="U71" s="48">
        <f t="shared" si="35"/>
        <v>415</v>
      </c>
      <c r="V71" s="48" t="s">
        <v>95</v>
      </c>
      <c r="W71" s="215">
        <v>415</v>
      </c>
      <c r="X71" s="215" t="s">
        <v>95</v>
      </c>
      <c r="Y71" s="48">
        <f t="shared" si="36"/>
        <v>415</v>
      </c>
      <c r="Z71" s="48" t="s">
        <v>95</v>
      </c>
      <c r="AA71" s="49">
        <f t="shared" si="37"/>
        <v>415</v>
      </c>
      <c r="AB71" s="49" t="s">
        <v>95</v>
      </c>
      <c r="AC71" s="48">
        <f t="shared" si="25"/>
        <v>415</v>
      </c>
      <c r="AD71" s="48" t="s">
        <v>95</v>
      </c>
      <c r="AE71" s="49">
        <f t="shared" si="38"/>
        <v>415</v>
      </c>
      <c r="AF71" s="49" t="s">
        <v>95</v>
      </c>
    </row>
    <row r="72" spans="1:32" ht="12">
      <c r="A72" s="48">
        <f t="shared" si="27"/>
        <v>416</v>
      </c>
      <c r="B72" s="48" t="s">
        <v>95</v>
      </c>
      <c r="C72" s="49">
        <f t="shared" si="28"/>
        <v>416</v>
      </c>
      <c r="D72" s="49" t="s">
        <v>95</v>
      </c>
      <c r="E72" s="48">
        <f t="shared" si="29"/>
        <v>216</v>
      </c>
      <c r="F72" s="48" t="s">
        <v>95</v>
      </c>
      <c r="G72" s="49">
        <f t="shared" si="30"/>
        <v>216</v>
      </c>
      <c r="H72" s="49" t="s">
        <v>95</v>
      </c>
      <c r="I72" s="48">
        <f t="shared" si="31"/>
        <v>416</v>
      </c>
      <c r="J72" s="48" t="s">
        <v>95</v>
      </c>
      <c r="K72" s="49">
        <f t="shared" si="32"/>
        <v>416</v>
      </c>
      <c r="L72" s="49" t="s">
        <v>95</v>
      </c>
      <c r="M72" s="48">
        <f t="shared" si="33"/>
        <v>416</v>
      </c>
      <c r="N72" s="48" t="s">
        <v>95</v>
      </c>
      <c r="O72" s="49">
        <f t="shared" si="34"/>
        <v>416</v>
      </c>
      <c r="P72" s="49" t="s">
        <v>95</v>
      </c>
      <c r="Q72" s="48">
        <f t="shared" si="21"/>
        <v>416</v>
      </c>
      <c r="R72" s="48" t="s">
        <v>95</v>
      </c>
      <c r="S72" s="215">
        <f t="shared" si="21"/>
        <v>416</v>
      </c>
      <c r="T72" s="215" t="s">
        <v>95</v>
      </c>
      <c r="U72" s="48">
        <f t="shared" si="35"/>
        <v>416</v>
      </c>
      <c r="V72" s="48" t="s">
        <v>95</v>
      </c>
      <c r="W72" s="215">
        <v>416</v>
      </c>
      <c r="X72" s="215" t="s">
        <v>95</v>
      </c>
      <c r="Y72" s="48">
        <f t="shared" si="36"/>
        <v>416</v>
      </c>
      <c r="Z72" s="48" t="s">
        <v>95</v>
      </c>
      <c r="AA72" s="49">
        <f t="shared" si="37"/>
        <v>416</v>
      </c>
      <c r="AB72" s="49" t="s">
        <v>95</v>
      </c>
      <c r="AC72" s="48">
        <f t="shared" si="25"/>
        <v>416</v>
      </c>
      <c r="AD72" s="48" t="s">
        <v>95</v>
      </c>
      <c r="AE72" s="49">
        <f t="shared" si="38"/>
        <v>416</v>
      </c>
      <c r="AF72" s="49" t="s">
        <v>95</v>
      </c>
    </row>
    <row r="73" spans="1:32" ht="12">
      <c r="A73" s="48">
        <f t="shared" si="27"/>
        <v>417</v>
      </c>
      <c r="B73" s="48" t="s">
        <v>95</v>
      </c>
      <c r="C73" s="49">
        <f t="shared" si="28"/>
        <v>417</v>
      </c>
      <c r="D73" s="49" t="s">
        <v>95</v>
      </c>
      <c r="E73" s="48">
        <f t="shared" si="29"/>
        <v>217</v>
      </c>
      <c r="F73" s="48" t="s">
        <v>95</v>
      </c>
      <c r="G73" s="49">
        <f t="shared" si="30"/>
        <v>217</v>
      </c>
      <c r="H73" s="49" t="s">
        <v>95</v>
      </c>
      <c r="I73" s="48">
        <f t="shared" si="31"/>
        <v>417</v>
      </c>
      <c r="J73" s="48" t="s">
        <v>95</v>
      </c>
      <c r="K73" s="49">
        <f t="shared" si="32"/>
        <v>417</v>
      </c>
      <c r="L73" s="49" t="s">
        <v>95</v>
      </c>
      <c r="M73" s="48">
        <f t="shared" si="33"/>
        <v>417</v>
      </c>
      <c r="N73" s="48" t="s">
        <v>95</v>
      </c>
      <c r="O73" s="49">
        <f t="shared" si="34"/>
        <v>417</v>
      </c>
      <c r="P73" s="49" t="s">
        <v>95</v>
      </c>
      <c r="Q73" s="48">
        <f t="shared" si="21"/>
        <v>417</v>
      </c>
      <c r="R73" s="48" t="s">
        <v>95</v>
      </c>
      <c r="S73" s="215">
        <f t="shared" si="21"/>
        <v>417</v>
      </c>
      <c r="T73" s="215" t="s">
        <v>95</v>
      </c>
      <c r="U73" s="48">
        <f t="shared" si="35"/>
        <v>417</v>
      </c>
      <c r="V73" s="48" t="s">
        <v>95</v>
      </c>
      <c r="W73" s="215">
        <v>417</v>
      </c>
      <c r="X73" s="215" t="s">
        <v>95</v>
      </c>
      <c r="Y73" s="48">
        <f t="shared" si="36"/>
        <v>417</v>
      </c>
      <c r="Z73" s="48" t="s">
        <v>95</v>
      </c>
      <c r="AA73" s="49">
        <f t="shared" si="37"/>
        <v>417</v>
      </c>
      <c r="AB73" s="49" t="s">
        <v>95</v>
      </c>
      <c r="AC73" s="48">
        <f t="shared" si="25"/>
        <v>417</v>
      </c>
      <c r="AD73" s="48" t="s">
        <v>95</v>
      </c>
      <c r="AE73" s="49">
        <f t="shared" si="38"/>
        <v>417</v>
      </c>
      <c r="AF73" s="49" t="s">
        <v>95</v>
      </c>
    </row>
    <row r="74" spans="1:32" ht="12">
      <c r="A74" s="48">
        <f t="shared" si="27"/>
        <v>418</v>
      </c>
      <c r="B74" s="48" t="s">
        <v>95</v>
      </c>
      <c r="C74" s="49">
        <f t="shared" si="28"/>
        <v>418</v>
      </c>
      <c r="D74" s="49" t="s">
        <v>95</v>
      </c>
      <c r="E74" s="48">
        <f t="shared" si="29"/>
        <v>218</v>
      </c>
      <c r="F74" s="48" t="s">
        <v>95</v>
      </c>
      <c r="G74" s="49">
        <f t="shared" si="30"/>
        <v>218</v>
      </c>
      <c r="H74" s="49" t="s">
        <v>95</v>
      </c>
      <c r="I74" s="48">
        <f t="shared" si="31"/>
        <v>418</v>
      </c>
      <c r="J74" s="48" t="s">
        <v>95</v>
      </c>
      <c r="K74" s="49">
        <f t="shared" si="32"/>
        <v>418</v>
      </c>
      <c r="L74" s="49" t="s">
        <v>95</v>
      </c>
      <c r="M74" s="48">
        <f t="shared" si="33"/>
        <v>418</v>
      </c>
      <c r="N74" s="48" t="s">
        <v>95</v>
      </c>
      <c r="O74" s="49">
        <f t="shared" si="34"/>
        <v>418</v>
      </c>
      <c r="P74" s="49" t="s">
        <v>95</v>
      </c>
      <c r="Q74" s="48">
        <f t="shared" si="21"/>
        <v>418</v>
      </c>
      <c r="R74" s="48" t="s">
        <v>95</v>
      </c>
      <c r="S74" s="215">
        <f t="shared" si="21"/>
        <v>418</v>
      </c>
      <c r="T74" s="215" t="s">
        <v>95</v>
      </c>
      <c r="U74" s="48">
        <f t="shared" si="35"/>
        <v>418</v>
      </c>
      <c r="V74" s="48" t="s">
        <v>95</v>
      </c>
      <c r="W74" s="215">
        <v>418</v>
      </c>
      <c r="X74" s="215" t="s">
        <v>95</v>
      </c>
      <c r="Y74" s="48">
        <f t="shared" si="36"/>
        <v>418</v>
      </c>
      <c r="Z74" s="48" t="s">
        <v>95</v>
      </c>
      <c r="AA74" s="49">
        <f t="shared" si="37"/>
        <v>418</v>
      </c>
      <c r="AB74" s="49" t="s">
        <v>95</v>
      </c>
      <c r="AC74" s="48">
        <f t="shared" si="25"/>
        <v>418</v>
      </c>
      <c r="AD74" s="48" t="s">
        <v>95</v>
      </c>
      <c r="AE74" s="49">
        <f t="shared" si="38"/>
        <v>418</v>
      </c>
      <c r="AF74" s="49" t="s">
        <v>95</v>
      </c>
    </row>
    <row r="75" spans="1:32" ht="12">
      <c r="A75" s="48">
        <f t="shared" si="27"/>
        <v>419</v>
      </c>
      <c r="B75" s="48" t="s">
        <v>95</v>
      </c>
      <c r="C75" s="49">
        <f t="shared" si="28"/>
        <v>419</v>
      </c>
      <c r="D75" s="49" t="s">
        <v>95</v>
      </c>
      <c r="E75" s="48">
        <f t="shared" si="29"/>
        <v>219</v>
      </c>
      <c r="F75" s="48" t="s">
        <v>95</v>
      </c>
      <c r="G75" s="49">
        <f t="shared" si="30"/>
        <v>219</v>
      </c>
      <c r="H75" s="49" t="s">
        <v>95</v>
      </c>
      <c r="I75" s="48">
        <f t="shared" si="31"/>
        <v>419</v>
      </c>
      <c r="J75" s="48" t="s">
        <v>95</v>
      </c>
      <c r="K75" s="49">
        <f t="shared" si="32"/>
        <v>419</v>
      </c>
      <c r="L75" s="49" t="s">
        <v>95</v>
      </c>
      <c r="M75" s="48">
        <f t="shared" si="33"/>
        <v>419</v>
      </c>
      <c r="N75" s="48" t="s">
        <v>95</v>
      </c>
      <c r="O75" s="49">
        <f t="shared" si="34"/>
        <v>419</v>
      </c>
      <c r="P75" s="49" t="s">
        <v>95</v>
      </c>
      <c r="Q75" s="48">
        <f t="shared" si="21"/>
        <v>419</v>
      </c>
      <c r="R75" s="48" t="s">
        <v>95</v>
      </c>
      <c r="S75" s="215">
        <f t="shared" si="21"/>
        <v>419</v>
      </c>
      <c r="T75" s="215" t="s">
        <v>95</v>
      </c>
      <c r="U75" s="48">
        <f t="shared" si="35"/>
        <v>419</v>
      </c>
      <c r="V75" s="48" t="s">
        <v>95</v>
      </c>
      <c r="W75" s="215">
        <v>419</v>
      </c>
      <c r="X75" s="215" t="s">
        <v>95</v>
      </c>
      <c r="Y75" s="48">
        <f t="shared" si="36"/>
        <v>419</v>
      </c>
      <c r="Z75" s="48" t="s">
        <v>95</v>
      </c>
      <c r="AA75" s="49">
        <f t="shared" si="37"/>
        <v>419</v>
      </c>
      <c r="AB75" s="49" t="s">
        <v>95</v>
      </c>
      <c r="AC75" s="48">
        <f t="shared" si="25"/>
        <v>419</v>
      </c>
      <c r="AD75" s="48" t="s">
        <v>95</v>
      </c>
      <c r="AE75" s="49">
        <f t="shared" si="38"/>
        <v>419</v>
      </c>
      <c r="AF75" s="49" t="s">
        <v>95</v>
      </c>
    </row>
    <row r="76" spans="1:32" ht="12">
      <c r="A76" s="48">
        <f t="shared" si="27"/>
        <v>420</v>
      </c>
      <c r="B76" s="48" t="s">
        <v>95</v>
      </c>
      <c r="C76" s="49">
        <f t="shared" si="28"/>
        <v>420</v>
      </c>
      <c r="D76" s="49" t="s">
        <v>95</v>
      </c>
      <c r="E76" s="48">
        <f t="shared" si="29"/>
        <v>220</v>
      </c>
      <c r="F76" s="48" t="s">
        <v>95</v>
      </c>
      <c r="G76" s="49">
        <f t="shared" si="30"/>
        <v>220</v>
      </c>
      <c r="H76" s="49" t="s">
        <v>95</v>
      </c>
      <c r="I76" s="48">
        <f t="shared" si="31"/>
        <v>420</v>
      </c>
      <c r="J76" s="48" t="s">
        <v>95</v>
      </c>
      <c r="K76" s="49">
        <f t="shared" si="32"/>
        <v>420</v>
      </c>
      <c r="L76" s="49" t="s">
        <v>95</v>
      </c>
      <c r="M76" s="48">
        <f t="shared" si="33"/>
        <v>420</v>
      </c>
      <c r="N76" s="48" t="s">
        <v>95</v>
      </c>
      <c r="O76" s="49">
        <f t="shared" si="34"/>
        <v>420</v>
      </c>
      <c r="P76" s="49" t="s">
        <v>95</v>
      </c>
      <c r="Q76" s="48">
        <f t="shared" si="21"/>
        <v>420</v>
      </c>
      <c r="R76" s="48" t="s">
        <v>95</v>
      </c>
      <c r="S76" s="215">
        <f t="shared" si="21"/>
        <v>420</v>
      </c>
      <c r="T76" s="215" t="s">
        <v>95</v>
      </c>
      <c r="U76" s="48">
        <f t="shared" si="35"/>
        <v>420</v>
      </c>
      <c r="V76" s="48" t="s">
        <v>95</v>
      </c>
      <c r="W76" s="215">
        <v>420</v>
      </c>
      <c r="X76" s="215" t="s">
        <v>95</v>
      </c>
      <c r="Y76" s="48">
        <f t="shared" si="36"/>
        <v>420</v>
      </c>
      <c r="Z76" s="48" t="s">
        <v>95</v>
      </c>
      <c r="AA76" s="49">
        <f t="shared" si="37"/>
        <v>420</v>
      </c>
      <c r="AB76" s="49" t="s">
        <v>95</v>
      </c>
      <c r="AC76" s="48">
        <f t="shared" si="25"/>
        <v>420</v>
      </c>
      <c r="AD76" s="48" t="s">
        <v>95</v>
      </c>
      <c r="AE76" s="49">
        <f t="shared" si="38"/>
        <v>420</v>
      </c>
      <c r="AF76" s="49" t="s">
        <v>95</v>
      </c>
    </row>
    <row r="77" spans="1:32" ht="12">
      <c r="A77" s="48">
        <f t="shared" si="27"/>
        <v>421</v>
      </c>
      <c r="B77" s="48" t="s">
        <v>95</v>
      </c>
      <c r="C77" s="49">
        <f t="shared" si="28"/>
        <v>421</v>
      </c>
      <c r="D77" s="49" t="s">
        <v>95</v>
      </c>
      <c r="E77" s="48">
        <f t="shared" si="29"/>
        <v>221</v>
      </c>
      <c r="F77" s="48" t="s">
        <v>95</v>
      </c>
      <c r="G77" s="49">
        <f t="shared" si="30"/>
        <v>221</v>
      </c>
      <c r="H77" s="49" t="s">
        <v>95</v>
      </c>
      <c r="I77" s="48">
        <f t="shared" si="31"/>
        <v>421</v>
      </c>
      <c r="J77" s="48" t="s">
        <v>95</v>
      </c>
      <c r="K77" s="49">
        <f t="shared" si="32"/>
        <v>421</v>
      </c>
      <c r="L77" s="49" t="s">
        <v>95</v>
      </c>
      <c r="M77" s="48">
        <f t="shared" si="33"/>
        <v>421</v>
      </c>
      <c r="N77" s="48" t="s">
        <v>95</v>
      </c>
      <c r="O77" s="49">
        <f t="shared" si="34"/>
        <v>421</v>
      </c>
      <c r="P77" s="49" t="s">
        <v>95</v>
      </c>
      <c r="Q77" s="48">
        <f t="shared" si="21"/>
        <v>421</v>
      </c>
      <c r="R77" s="48" t="s">
        <v>95</v>
      </c>
      <c r="S77" s="215">
        <f t="shared" si="21"/>
        <v>421</v>
      </c>
      <c r="T77" s="215" t="s">
        <v>95</v>
      </c>
      <c r="U77" s="48">
        <f t="shared" si="35"/>
        <v>421</v>
      </c>
      <c r="V77" s="48" t="s">
        <v>95</v>
      </c>
      <c r="W77" s="215">
        <v>421</v>
      </c>
      <c r="X77" s="215" t="s">
        <v>95</v>
      </c>
      <c r="Y77" s="48">
        <f t="shared" si="36"/>
        <v>421</v>
      </c>
      <c r="Z77" s="48" t="s">
        <v>95</v>
      </c>
      <c r="AA77" s="49">
        <f t="shared" si="37"/>
        <v>421</v>
      </c>
      <c r="AB77" s="49" t="s">
        <v>95</v>
      </c>
      <c r="AC77" s="48">
        <f t="shared" si="25"/>
        <v>421</v>
      </c>
      <c r="AD77" s="48" t="s">
        <v>95</v>
      </c>
      <c r="AE77" s="49">
        <f t="shared" si="38"/>
        <v>421</v>
      </c>
      <c r="AF77" s="49" t="s">
        <v>95</v>
      </c>
    </row>
    <row r="78" spans="1:32" ht="12">
      <c r="A78" s="48">
        <f t="shared" si="27"/>
        <v>422</v>
      </c>
      <c r="B78" s="48" t="s">
        <v>95</v>
      </c>
      <c r="C78" s="49">
        <f t="shared" si="28"/>
        <v>422</v>
      </c>
      <c r="D78" s="49" t="s">
        <v>95</v>
      </c>
      <c r="E78" s="48">
        <f t="shared" si="29"/>
        <v>222</v>
      </c>
      <c r="F78" s="48" t="s">
        <v>95</v>
      </c>
      <c r="G78" s="49">
        <f t="shared" si="30"/>
        <v>222</v>
      </c>
      <c r="H78" s="49" t="s">
        <v>95</v>
      </c>
      <c r="I78" s="48">
        <f t="shared" si="31"/>
        <v>422</v>
      </c>
      <c r="J78" s="48" t="s">
        <v>95</v>
      </c>
      <c r="K78" s="49">
        <f t="shared" si="32"/>
        <v>422</v>
      </c>
      <c r="L78" s="49" t="s">
        <v>95</v>
      </c>
      <c r="M78" s="48">
        <f t="shared" si="33"/>
        <v>422</v>
      </c>
      <c r="N78" s="48" t="s">
        <v>95</v>
      </c>
      <c r="O78" s="49">
        <f t="shared" si="34"/>
        <v>422</v>
      </c>
      <c r="P78" s="49" t="s">
        <v>95</v>
      </c>
      <c r="Q78" s="48">
        <f t="shared" si="21"/>
        <v>422</v>
      </c>
      <c r="R78" s="48" t="s">
        <v>95</v>
      </c>
      <c r="S78" s="215">
        <f t="shared" si="21"/>
        <v>422</v>
      </c>
      <c r="T78" s="215" t="s">
        <v>95</v>
      </c>
      <c r="U78" s="48">
        <f t="shared" si="35"/>
        <v>422</v>
      </c>
      <c r="V78" s="48" t="s">
        <v>95</v>
      </c>
      <c r="W78" s="215">
        <v>422</v>
      </c>
      <c r="X78" s="215" t="s">
        <v>95</v>
      </c>
      <c r="Y78" s="48">
        <f t="shared" si="36"/>
        <v>422</v>
      </c>
      <c r="Z78" s="48" t="s">
        <v>95</v>
      </c>
      <c r="AA78" s="49">
        <f t="shared" si="37"/>
        <v>422</v>
      </c>
      <c r="AB78" s="49" t="s">
        <v>95</v>
      </c>
      <c r="AC78" s="48">
        <f t="shared" si="25"/>
        <v>422</v>
      </c>
      <c r="AD78" s="48" t="s">
        <v>95</v>
      </c>
      <c r="AE78" s="49">
        <f t="shared" si="38"/>
        <v>422</v>
      </c>
      <c r="AF78" s="49" t="s">
        <v>95</v>
      </c>
    </row>
    <row r="79" spans="1:32" ht="12">
      <c r="A79" s="48">
        <f t="shared" si="27"/>
        <v>423</v>
      </c>
      <c r="B79" s="48" t="s">
        <v>95</v>
      </c>
      <c r="C79" s="49">
        <f t="shared" si="28"/>
        <v>423</v>
      </c>
      <c r="D79" s="49" t="s">
        <v>95</v>
      </c>
      <c r="E79" s="48">
        <f t="shared" si="29"/>
        <v>223</v>
      </c>
      <c r="F79" s="48" t="s">
        <v>95</v>
      </c>
      <c r="G79" s="49">
        <f t="shared" si="30"/>
        <v>223</v>
      </c>
      <c r="H79" s="49" t="s">
        <v>95</v>
      </c>
      <c r="I79" s="48">
        <f t="shared" si="31"/>
        <v>423</v>
      </c>
      <c r="J79" s="48" t="s">
        <v>95</v>
      </c>
      <c r="K79" s="49">
        <f t="shared" si="32"/>
        <v>423</v>
      </c>
      <c r="L79" s="49" t="s">
        <v>95</v>
      </c>
      <c r="M79" s="48">
        <f t="shared" si="33"/>
        <v>423</v>
      </c>
      <c r="N79" s="48" t="s">
        <v>95</v>
      </c>
      <c r="O79" s="49">
        <f t="shared" si="34"/>
        <v>423</v>
      </c>
      <c r="P79" s="49" t="s">
        <v>95</v>
      </c>
      <c r="Q79" s="48">
        <f t="shared" si="21"/>
        <v>423</v>
      </c>
      <c r="R79" s="48" t="s">
        <v>95</v>
      </c>
      <c r="S79" s="215">
        <f t="shared" si="21"/>
        <v>423</v>
      </c>
      <c r="T79" s="215" t="s">
        <v>95</v>
      </c>
      <c r="U79" s="48">
        <f t="shared" si="35"/>
        <v>423</v>
      </c>
      <c r="V79" s="48" t="s">
        <v>95</v>
      </c>
      <c r="W79" s="215">
        <v>423</v>
      </c>
      <c r="X79" s="215" t="s">
        <v>95</v>
      </c>
      <c r="Y79" s="48">
        <f t="shared" si="36"/>
        <v>423</v>
      </c>
      <c r="Z79" s="48" t="s">
        <v>95</v>
      </c>
      <c r="AA79" s="49">
        <f t="shared" si="37"/>
        <v>423</v>
      </c>
      <c r="AB79" s="49" t="s">
        <v>95</v>
      </c>
      <c r="AC79" s="48">
        <f t="shared" si="25"/>
        <v>423</v>
      </c>
      <c r="AD79" s="48" t="s">
        <v>95</v>
      </c>
      <c r="AE79" s="49">
        <f t="shared" si="38"/>
        <v>423</v>
      </c>
      <c r="AF79" s="49" t="s">
        <v>95</v>
      </c>
    </row>
    <row r="80" spans="1:32" ht="12">
      <c r="A80" s="48">
        <f t="shared" si="27"/>
        <v>424</v>
      </c>
      <c r="B80" s="48" t="s">
        <v>95</v>
      </c>
      <c r="C80" s="49">
        <f t="shared" si="28"/>
        <v>424</v>
      </c>
      <c r="D80" s="49" t="s">
        <v>95</v>
      </c>
      <c r="E80" s="48">
        <f t="shared" si="29"/>
        <v>224</v>
      </c>
      <c r="F80" s="48" t="s">
        <v>95</v>
      </c>
      <c r="G80" s="49">
        <f t="shared" si="30"/>
        <v>224</v>
      </c>
      <c r="H80" s="49" t="s">
        <v>95</v>
      </c>
      <c r="I80" s="48">
        <f t="shared" si="31"/>
        <v>424</v>
      </c>
      <c r="J80" s="48" t="s">
        <v>95</v>
      </c>
      <c r="K80" s="49">
        <f t="shared" si="32"/>
        <v>424</v>
      </c>
      <c r="L80" s="49" t="s">
        <v>95</v>
      </c>
      <c r="M80" s="48">
        <f t="shared" si="33"/>
        <v>424</v>
      </c>
      <c r="N80" s="48" t="s">
        <v>95</v>
      </c>
      <c r="O80" s="49">
        <f t="shared" si="34"/>
        <v>424</v>
      </c>
      <c r="P80" s="49" t="s">
        <v>95</v>
      </c>
      <c r="Q80" s="48">
        <f t="shared" si="21"/>
        <v>424</v>
      </c>
      <c r="R80" s="48" t="s">
        <v>95</v>
      </c>
      <c r="S80" s="215">
        <f t="shared" si="21"/>
        <v>424</v>
      </c>
      <c r="T80" s="215" t="s">
        <v>95</v>
      </c>
      <c r="U80" s="48">
        <f t="shared" si="35"/>
        <v>424</v>
      </c>
      <c r="V80" s="48" t="s">
        <v>95</v>
      </c>
      <c r="W80" s="215">
        <v>424</v>
      </c>
      <c r="X80" s="215" t="s">
        <v>95</v>
      </c>
      <c r="Y80" s="48">
        <f t="shared" si="36"/>
        <v>424</v>
      </c>
      <c r="Z80" s="48" t="s">
        <v>95</v>
      </c>
      <c r="AA80" s="49">
        <f t="shared" si="37"/>
        <v>424</v>
      </c>
      <c r="AB80" s="49" t="s">
        <v>95</v>
      </c>
      <c r="AC80" s="48">
        <f t="shared" si="25"/>
        <v>424</v>
      </c>
      <c r="AD80" s="48" t="s">
        <v>95</v>
      </c>
      <c r="AE80" s="49">
        <f t="shared" si="38"/>
        <v>424</v>
      </c>
      <c r="AF80" s="49" t="s">
        <v>95</v>
      </c>
    </row>
    <row r="81" spans="1:32" ht="12">
      <c r="A81" s="48">
        <f t="shared" si="27"/>
        <v>425</v>
      </c>
      <c r="B81" s="48" t="s">
        <v>95</v>
      </c>
      <c r="C81" s="49">
        <f t="shared" si="28"/>
        <v>425</v>
      </c>
      <c r="D81" s="49" t="s">
        <v>95</v>
      </c>
      <c r="E81" s="48">
        <f t="shared" si="29"/>
        <v>225</v>
      </c>
      <c r="F81" s="48" t="s">
        <v>95</v>
      </c>
      <c r="G81" s="49">
        <f t="shared" si="30"/>
        <v>225</v>
      </c>
      <c r="H81" s="49" t="s">
        <v>95</v>
      </c>
      <c r="I81" s="48">
        <f t="shared" si="31"/>
        <v>425</v>
      </c>
      <c r="J81" s="48" t="s">
        <v>95</v>
      </c>
      <c r="K81" s="49">
        <f t="shared" si="32"/>
        <v>425</v>
      </c>
      <c r="L81" s="49" t="s">
        <v>95</v>
      </c>
      <c r="M81" s="48">
        <f t="shared" si="33"/>
        <v>425</v>
      </c>
      <c r="N81" s="48" t="s">
        <v>95</v>
      </c>
      <c r="O81" s="49">
        <f t="shared" si="34"/>
        <v>425</v>
      </c>
      <c r="P81" s="49" t="s">
        <v>95</v>
      </c>
      <c r="Q81" s="48">
        <f t="shared" si="21"/>
        <v>425</v>
      </c>
      <c r="R81" s="48" t="s">
        <v>95</v>
      </c>
      <c r="S81" s="215">
        <f t="shared" si="21"/>
        <v>425</v>
      </c>
      <c r="T81" s="215" t="s">
        <v>95</v>
      </c>
      <c r="U81" s="48">
        <f t="shared" si="35"/>
        <v>425</v>
      </c>
      <c r="V81" s="48" t="s">
        <v>95</v>
      </c>
      <c r="W81" s="215">
        <v>425</v>
      </c>
      <c r="X81" s="215" t="s">
        <v>95</v>
      </c>
      <c r="Y81" s="48">
        <f t="shared" si="36"/>
        <v>425</v>
      </c>
      <c r="Z81" s="48" t="s">
        <v>95</v>
      </c>
      <c r="AA81" s="49">
        <f t="shared" si="37"/>
        <v>425</v>
      </c>
      <c r="AB81" s="49" t="s">
        <v>95</v>
      </c>
      <c r="AC81" s="48">
        <f t="shared" si="25"/>
        <v>425</v>
      </c>
      <c r="AD81" s="48" t="s">
        <v>95</v>
      </c>
      <c r="AE81" s="49">
        <f t="shared" si="38"/>
        <v>425</v>
      </c>
      <c r="AF81" s="49" t="s">
        <v>95</v>
      </c>
    </row>
    <row r="82" spans="1:32" ht="12">
      <c r="A82" s="48">
        <f t="shared" si="27"/>
        <v>426</v>
      </c>
      <c r="B82" s="48" t="s">
        <v>95</v>
      </c>
      <c r="C82" s="49">
        <f t="shared" si="28"/>
        <v>426</v>
      </c>
      <c r="D82" s="49" t="s">
        <v>95</v>
      </c>
      <c r="E82" s="48">
        <f t="shared" si="29"/>
        <v>226</v>
      </c>
      <c r="F82" s="48" t="s">
        <v>95</v>
      </c>
      <c r="G82" s="49">
        <f t="shared" si="30"/>
        <v>226</v>
      </c>
      <c r="H82" s="49" t="s">
        <v>95</v>
      </c>
      <c r="I82" s="48">
        <f t="shared" si="31"/>
        <v>426</v>
      </c>
      <c r="J82" s="48" t="s">
        <v>95</v>
      </c>
      <c r="K82" s="49">
        <f t="shared" si="32"/>
        <v>426</v>
      </c>
      <c r="L82" s="49" t="s">
        <v>95</v>
      </c>
      <c r="M82" s="48">
        <f t="shared" si="33"/>
        <v>426</v>
      </c>
      <c r="N82" s="48" t="s">
        <v>95</v>
      </c>
      <c r="O82" s="49">
        <f t="shared" si="34"/>
        <v>426</v>
      </c>
      <c r="P82" s="49" t="s">
        <v>95</v>
      </c>
      <c r="Q82" s="48">
        <f t="shared" si="21"/>
        <v>426</v>
      </c>
      <c r="R82" s="48" t="s">
        <v>95</v>
      </c>
      <c r="S82" s="215">
        <f t="shared" si="21"/>
        <v>426</v>
      </c>
      <c r="T82" s="215" t="s">
        <v>95</v>
      </c>
      <c r="U82" s="48">
        <f t="shared" si="35"/>
        <v>426</v>
      </c>
      <c r="V82" s="48" t="s">
        <v>95</v>
      </c>
      <c r="W82" s="215">
        <v>426</v>
      </c>
      <c r="X82" s="215" t="s">
        <v>95</v>
      </c>
      <c r="Y82" s="48">
        <f t="shared" si="36"/>
        <v>426</v>
      </c>
      <c r="Z82" s="48" t="s">
        <v>95</v>
      </c>
      <c r="AA82" s="49">
        <f t="shared" si="37"/>
        <v>426</v>
      </c>
      <c r="AB82" s="49" t="s">
        <v>95</v>
      </c>
      <c r="AC82" s="48">
        <f t="shared" si="25"/>
        <v>426</v>
      </c>
      <c r="AD82" s="48" t="s">
        <v>95</v>
      </c>
      <c r="AE82" s="49">
        <f t="shared" si="38"/>
        <v>426</v>
      </c>
      <c r="AF82" s="49" t="s">
        <v>95</v>
      </c>
    </row>
    <row r="83" spans="1:32" ht="12">
      <c r="A83" s="48">
        <f t="shared" si="27"/>
        <v>427</v>
      </c>
      <c r="B83" s="48" t="s">
        <v>95</v>
      </c>
      <c r="C83" s="49">
        <f t="shared" si="28"/>
        <v>427</v>
      </c>
      <c r="D83" s="49" t="s">
        <v>95</v>
      </c>
      <c r="E83" s="48">
        <f t="shared" si="29"/>
        <v>227</v>
      </c>
      <c r="F83" s="48" t="s">
        <v>95</v>
      </c>
      <c r="G83" s="49">
        <f t="shared" si="30"/>
        <v>227</v>
      </c>
      <c r="H83" s="49" t="s">
        <v>95</v>
      </c>
      <c r="I83" s="48">
        <f t="shared" si="31"/>
        <v>427</v>
      </c>
      <c r="J83" s="48" t="s">
        <v>95</v>
      </c>
      <c r="K83" s="49">
        <f t="shared" si="32"/>
        <v>427</v>
      </c>
      <c r="L83" s="49" t="s">
        <v>95</v>
      </c>
      <c r="M83" s="48">
        <f t="shared" si="33"/>
        <v>427</v>
      </c>
      <c r="N83" s="48" t="s">
        <v>95</v>
      </c>
      <c r="O83" s="49">
        <f t="shared" si="34"/>
        <v>427</v>
      </c>
      <c r="P83" s="49" t="s">
        <v>95</v>
      </c>
      <c r="Q83" s="48">
        <f t="shared" si="21"/>
        <v>427</v>
      </c>
      <c r="R83" s="48" t="s">
        <v>95</v>
      </c>
      <c r="S83" s="215">
        <f t="shared" si="21"/>
        <v>427</v>
      </c>
      <c r="T83" s="215" t="s">
        <v>95</v>
      </c>
      <c r="U83" s="48">
        <f t="shared" si="35"/>
        <v>427</v>
      </c>
      <c r="V83" s="48" t="s">
        <v>95</v>
      </c>
      <c r="W83" s="215">
        <v>427</v>
      </c>
      <c r="X83" s="215" t="s">
        <v>95</v>
      </c>
      <c r="Y83" s="48">
        <f t="shared" si="36"/>
        <v>427</v>
      </c>
      <c r="Z83" s="48" t="s">
        <v>95</v>
      </c>
      <c r="AA83" s="49">
        <f t="shared" si="37"/>
        <v>427</v>
      </c>
      <c r="AB83" s="49" t="s">
        <v>95</v>
      </c>
      <c r="AC83" s="48">
        <f t="shared" si="25"/>
        <v>427</v>
      </c>
      <c r="AD83" s="48" t="s">
        <v>95</v>
      </c>
      <c r="AE83" s="49">
        <f t="shared" si="38"/>
        <v>427</v>
      </c>
      <c r="AF83" s="49" t="s">
        <v>95</v>
      </c>
    </row>
    <row r="84" spans="1:32" ht="12">
      <c r="A84" s="48">
        <f t="shared" si="27"/>
        <v>428</v>
      </c>
      <c r="B84" s="48" t="s">
        <v>95</v>
      </c>
      <c r="C84" s="49">
        <f t="shared" si="28"/>
        <v>428</v>
      </c>
      <c r="D84" s="49" t="s">
        <v>95</v>
      </c>
      <c r="E84" s="48">
        <f t="shared" si="29"/>
        <v>228</v>
      </c>
      <c r="F84" s="48" t="s">
        <v>95</v>
      </c>
      <c r="G84" s="49">
        <f t="shared" si="30"/>
        <v>228</v>
      </c>
      <c r="H84" s="49" t="s">
        <v>95</v>
      </c>
      <c r="I84" s="48">
        <f t="shared" si="31"/>
        <v>428</v>
      </c>
      <c r="J84" s="48" t="s">
        <v>95</v>
      </c>
      <c r="K84" s="49">
        <f t="shared" si="32"/>
        <v>428</v>
      </c>
      <c r="L84" s="49" t="s">
        <v>95</v>
      </c>
      <c r="M84" s="48">
        <f t="shared" si="33"/>
        <v>428</v>
      </c>
      <c r="N84" s="48" t="s">
        <v>95</v>
      </c>
      <c r="O84" s="49">
        <f t="shared" si="34"/>
        <v>428</v>
      </c>
      <c r="P84" s="49" t="s">
        <v>95</v>
      </c>
      <c r="Q84" s="48">
        <f t="shared" si="21"/>
        <v>428</v>
      </c>
      <c r="R84" s="48" t="s">
        <v>95</v>
      </c>
      <c r="S84" s="215">
        <f t="shared" si="21"/>
        <v>428</v>
      </c>
      <c r="T84" s="215" t="s">
        <v>95</v>
      </c>
      <c r="U84" s="48">
        <f t="shared" si="35"/>
        <v>428</v>
      </c>
      <c r="V84" s="48" t="s">
        <v>95</v>
      </c>
      <c r="W84" s="215">
        <v>428</v>
      </c>
      <c r="X84" s="215" t="s">
        <v>95</v>
      </c>
      <c r="Y84" s="48">
        <f t="shared" si="36"/>
        <v>428</v>
      </c>
      <c r="Z84" s="48" t="s">
        <v>95</v>
      </c>
      <c r="AA84" s="49">
        <f t="shared" si="37"/>
        <v>428</v>
      </c>
      <c r="AB84" s="49" t="s">
        <v>95</v>
      </c>
      <c r="AC84" s="48">
        <f t="shared" si="25"/>
        <v>428</v>
      </c>
      <c r="AD84" s="48" t="s">
        <v>95</v>
      </c>
      <c r="AE84" s="49">
        <f t="shared" si="38"/>
        <v>428</v>
      </c>
      <c r="AF84" s="49" t="s">
        <v>95</v>
      </c>
    </row>
    <row r="85" spans="1:32" ht="12">
      <c r="A85" s="48">
        <f t="shared" si="27"/>
        <v>429</v>
      </c>
      <c r="B85" s="48" t="s">
        <v>95</v>
      </c>
      <c r="C85" s="49">
        <f t="shared" si="28"/>
        <v>429</v>
      </c>
      <c r="D85" s="49" t="s">
        <v>95</v>
      </c>
      <c r="E85" s="48">
        <f t="shared" si="29"/>
        <v>229</v>
      </c>
      <c r="F85" s="48" t="s">
        <v>95</v>
      </c>
      <c r="G85" s="49">
        <f t="shared" si="30"/>
        <v>229</v>
      </c>
      <c r="H85" s="49" t="s">
        <v>95</v>
      </c>
      <c r="I85" s="48">
        <f t="shared" si="31"/>
        <v>429</v>
      </c>
      <c r="J85" s="48" t="s">
        <v>95</v>
      </c>
      <c r="K85" s="49">
        <f t="shared" si="32"/>
        <v>429</v>
      </c>
      <c r="L85" s="49" t="s">
        <v>95</v>
      </c>
      <c r="M85" s="48">
        <f t="shared" si="33"/>
        <v>429</v>
      </c>
      <c r="N85" s="48" t="s">
        <v>95</v>
      </c>
      <c r="O85" s="49">
        <f t="shared" si="34"/>
        <v>429</v>
      </c>
      <c r="P85" s="49" t="s">
        <v>95</v>
      </c>
      <c r="Q85" s="48">
        <f t="shared" si="21"/>
        <v>429</v>
      </c>
      <c r="R85" s="48" t="s">
        <v>95</v>
      </c>
      <c r="S85" s="215">
        <f t="shared" si="21"/>
        <v>429</v>
      </c>
      <c r="T85" s="215" t="s">
        <v>95</v>
      </c>
      <c r="U85" s="48">
        <f t="shared" si="35"/>
        <v>429</v>
      </c>
      <c r="V85" s="48" t="s">
        <v>95</v>
      </c>
      <c r="W85" s="215">
        <v>429</v>
      </c>
      <c r="X85" s="215" t="s">
        <v>95</v>
      </c>
      <c r="Y85" s="48">
        <f t="shared" si="36"/>
        <v>429</v>
      </c>
      <c r="Z85" s="48" t="s">
        <v>95</v>
      </c>
      <c r="AA85" s="49">
        <f t="shared" si="37"/>
        <v>429</v>
      </c>
      <c r="AB85" s="49" t="s">
        <v>95</v>
      </c>
      <c r="AC85" s="48">
        <f t="shared" si="25"/>
        <v>429</v>
      </c>
      <c r="AD85" s="48" t="s">
        <v>95</v>
      </c>
      <c r="AE85" s="49">
        <f t="shared" si="38"/>
        <v>429</v>
      </c>
      <c r="AF85" s="49" t="s">
        <v>95</v>
      </c>
    </row>
    <row r="86" spans="1:32" ht="12">
      <c r="A86" s="48">
        <f t="shared" si="27"/>
        <v>430</v>
      </c>
      <c r="B86" s="48" t="s">
        <v>95</v>
      </c>
      <c r="C86" s="49">
        <f t="shared" si="28"/>
        <v>430</v>
      </c>
      <c r="D86" s="49" t="s">
        <v>95</v>
      </c>
      <c r="E86" s="48">
        <f t="shared" si="29"/>
        <v>230</v>
      </c>
      <c r="F86" s="48" t="s">
        <v>95</v>
      </c>
      <c r="G86" s="49">
        <f t="shared" si="30"/>
        <v>230</v>
      </c>
      <c r="H86" s="49" t="s">
        <v>95</v>
      </c>
      <c r="I86" s="48">
        <f t="shared" si="31"/>
        <v>430</v>
      </c>
      <c r="J86" s="48" t="s">
        <v>95</v>
      </c>
      <c r="K86" s="49">
        <f t="shared" si="32"/>
        <v>430</v>
      </c>
      <c r="L86" s="49" t="s">
        <v>95</v>
      </c>
      <c r="M86" s="48">
        <f t="shared" si="33"/>
        <v>430</v>
      </c>
      <c r="N86" s="48" t="s">
        <v>95</v>
      </c>
      <c r="O86" s="49">
        <f t="shared" si="34"/>
        <v>430</v>
      </c>
      <c r="P86" s="49" t="s">
        <v>95</v>
      </c>
      <c r="Q86" s="48">
        <f t="shared" si="21"/>
        <v>430</v>
      </c>
      <c r="R86" s="48" t="s">
        <v>95</v>
      </c>
      <c r="S86" s="215">
        <f t="shared" si="21"/>
        <v>430</v>
      </c>
      <c r="T86" s="215" t="s">
        <v>95</v>
      </c>
      <c r="U86" s="48">
        <f t="shared" si="35"/>
        <v>430</v>
      </c>
      <c r="V86" s="48" t="s">
        <v>95</v>
      </c>
      <c r="W86" s="215">
        <v>430</v>
      </c>
      <c r="X86" s="215" t="s">
        <v>95</v>
      </c>
      <c r="Y86" s="48">
        <f t="shared" si="36"/>
        <v>430</v>
      </c>
      <c r="Z86" s="48" t="s">
        <v>95</v>
      </c>
      <c r="AA86" s="49">
        <f t="shared" si="37"/>
        <v>430</v>
      </c>
      <c r="AB86" s="49" t="s">
        <v>95</v>
      </c>
      <c r="AC86" s="48">
        <f t="shared" si="25"/>
        <v>430</v>
      </c>
      <c r="AD86" s="48" t="s">
        <v>95</v>
      </c>
      <c r="AE86" s="49">
        <f t="shared" si="38"/>
        <v>430</v>
      </c>
      <c r="AF86" s="49" t="s">
        <v>95</v>
      </c>
    </row>
    <row r="87" spans="1:32" ht="12">
      <c r="A87" s="48">
        <f t="shared" si="27"/>
        <v>431</v>
      </c>
      <c r="B87" s="48" t="s">
        <v>95</v>
      </c>
      <c r="C87" s="49">
        <f t="shared" si="28"/>
        <v>431</v>
      </c>
      <c r="D87" s="49" t="s">
        <v>95</v>
      </c>
      <c r="E87" s="48">
        <f t="shared" si="29"/>
        <v>231</v>
      </c>
      <c r="F87" s="48" t="s">
        <v>95</v>
      </c>
      <c r="G87" s="49">
        <f t="shared" si="30"/>
        <v>231</v>
      </c>
      <c r="H87" s="49" t="s">
        <v>95</v>
      </c>
      <c r="I87" s="48">
        <f t="shared" si="31"/>
        <v>431</v>
      </c>
      <c r="J87" s="48" t="s">
        <v>95</v>
      </c>
      <c r="K87" s="49">
        <f t="shared" si="32"/>
        <v>431</v>
      </c>
      <c r="L87" s="49" t="s">
        <v>95</v>
      </c>
      <c r="M87" s="48">
        <f t="shared" si="33"/>
        <v>431</v>
      </c>
      <c r="N87" s="48" t="s">
        <v>95</v>
      </c>
      <c r="O87" s="49">
        <f t="shared" si="34"/>
        <v>431</v>
      </c>
      <c r="P87" s="49" t="s">
        <v>95</v>
      </c>
      <c r="Q87" s="48">
        <f t="shared" si="21"/>
        <v>431</v>
      </c>
      <c r="R87" s="48" t="s">
        <v>95</v>
      </c>
      <c r="S87" s="215">
        <f t="shared" si="21"/>
        <v>431</v>
      </c>
      <c r="T87" s="215" t="s">
        <v>95</v>
      </c>
      <c r="U87" s="48">
        <f t="shared" si="35"/>
        <v>431</v>
      </c>
      <c r="V87" s="48" t="s">
        <v>95</v>
      </c>
      <c r="W87" s="215">
        <v>431</v>
      </c>
      <c r="X87" s="215" t="s">
        <v>95</v>
      </c>
      <c r="Y87" s="48">
        <f t="shared" si="36"/>
        <v>431</v>
      </c>
      <c r="Z87" s="48" t="s">
        <v>95</v>
      </c>
      <c r="AA87" s="49">
        <f t="shared" si="37"/>
        <v>431</v>
      </c>
      <c r="AB87" s="49" t="s">
        <v>95</v>
      </c>
      <c r="AC87" s="48">
        <f t="shared" si="25"/>
        <v>431</v>
      </c>
      <c r="AD87" s="48" t="s">
        <v>95</v>
      </c>
      <c r="AE87" s="49">
        <f t="shared" si="38"/>
        <v>431</v>
      </c>
      <c r="AF87" s="49" t="s">
        <v>95</v>
      </c>
    </row>
    <row r="88" spans="1:32" ht="12">
      <c r="A88" s="48">
        <f t="shared" si="27"/>
        <v>432</v>
      </c>
      <c r="B88" s="48" t="s">
        <v>95</v>
      </c>
      <c r="C88" s="49">
        <f t="shared" si="28"/>
        <v>432</v>
      </c>
      <c r="D88" s="49" t="s">
        <v>95</v>
      </c>
      <c r="E88" s="48">
        <f t="shared" si="29"/>
        <v>232</v>
      </c>
      <c r="F88" s="48" t="s">
        <v>95</v>
      </c>
      <c r="G88" s="49">
        <f t="shared" si="30"/>
        <v>232</v>
      </c>
      <c r="H88" s="49" t="s">
        <v>95</v>
      </c>
      <c r="I88" s="48">
        <f t="shared" si="31"/>
        <v>432</v>
      </c>
      <c r="J88" s="48" t="s">
        <v>95</v>
      </c>
      <c r="K88" s="49">
        <f t="shared" si="32"/>
        <v>432</v>
      </c>
      <c r="L88" s="49" t="s">
        <v>95</v>
      </c>
      <c r="M88" s="48">
        <f t="shared" si="33"/>
        <v>432</v>
      </c>
      <c r="N88" s="48" t="s">
        <v>95</v>
      </c>
      <c r="O88" s="49">
        <f t="shared" si="34"/>
        <v>432</v>
      </c>
      <c r="P88" s="49" t="s">
        <v>95</v>
      </c>
      <c r="Q88" s="48">
        <f t="shared" si="21"/>
        <v>432</v>
      </c>
      <c r="R88" s="48" t="s">
        <v>95</v>
      </c>
      <c r="S88" s="215">
        <f t="shared" si="21"/>
        <v>432</v>
      </c>
      <c r="T88" s="215" t="s">
        <v>95</v>
      </c>
      <c r="U88" s="48">
        <f t="shared" si="35"/>
        <v>432</v>
      </c>
      <c r="V88" s="48" t="s">
        <v>95</v>
      </c>
      <c r="W88" s="215">
        <v>432</v>
      </c>
      <c r="X88" s="215" t="s">
        <v>95</v>
      </c>
      <c r="Y88" s="48">
        <f t="shared" si="36"/>
        <v>432</v>
      </c>
      <c r="Z88" s="48" t="s">
        <v>95</v>
      </c>
      <c r="AA88" s="49">
        <f t="shared" si="37"/>
        <v>432</v>
      </c>
      <c r="AB88" s="49" t="s">
        <v>95</v>
      </c>
      <c r="AC88" s="48">
        <f t="shared" si="25"/>
        <v>432</v>
      </c>
      <c r="AD88" s="48" t="s">
        <v>95</v>
      </c>
      <c r="AE88" s="49">
        <f t="shared" si="38"/>
        <v>432</v>
      </c>
      <c r="AF88" s="49" t="s">
        <v>95</v>
      </c>
    </row>
    <row r="89" spans="1:32" ht="12">
      <c r="A89" s="48">
        <f t="shared" si="27"/>
        <v>433</v>
      </c>
      <c r="B89" s="48" t="s">
        <v>95</v>
      </c>
      <c r="C89" s="49">
        <f t="shared" si="28"/>
        <v>433</v>
      </c>
      <c r="D89" s="49" t="s">
        <v>95</v>
      </c>
      <c r="E89" s="48">
        <f t="shared" si="29"/>
        <v>233</v>
      </c>
      <c r="F89" s="48" t="s">
        <v>95</v>
      </c>
      <c r="G89" s="49">
        <f t="shared" si="30"/>
        <v>233</v>
      </c>
      <c r="H89" s="49" t="s">
        <v>95</v>
      </c>
      <c r="I89" s="48">
        <f t="shared" si="31"/>
        <v>433</v>
      </c>
      <c r="J89" s="48" t="s">
        <v>95</v>
      </c>
      <c r="K89" s="49">
        <f t="shared" si="32"/>
        <v>433</v>
      </c>
      <c r="L89" s="49" t="s">
        <v>95</v>
      </c>
      <c r="M89" s="48">
        <f t="shared" si="33"/>
        <v>433</v>
      </c>
      <c r="N89" s="48" t="s">
        <v>95</v>
      </c>
      <c r="O89" s="49">
        <f t="shared" si="34"/>
        <v>433</v>
      </c>
      <c r="P89" s="49" t="s">
        <v>95</v>
      </c>
      <c r="Q89" s="48">
        <f t="shared" si="21"/>
        <v>433</v>
      </c>
      <c r="R89" s="48" t="s">
        <v>95</v>
      </c>
      <c r="S89" s="215">
        <f t="shared" si="21"/>
        <v>433</v>
      </c>
      <c r="T89" s="215" t="s">
        <v>95</v>
      </c>
      <c r="U89" s="48">
        <f t="shared" si="35"/>
        <v>433</v>
      </c>
      <c r="V89" s="48" t="s">
        <v>95</v>
      </c>
      <c r="W89" s="215">
        <v>433</v>
      </c>
      <c r="X89" s="215" t="s">
        <v>95</v>
      </c>
      <c r="Y89" s="48">
        <f t="shared" si="36"/>
        <v>433</v>
      </c>
      <c r="Z89" s="48" t="s">
        <v>95</v>
      </c>
      <c r="AA89" s="49">
        <f t="shared" si="37"/>
        <v>433</v>
      </c>
      <c r="AB89" s="49" t="s">
        <v>95</v>
      </c>
      <c r="AC89" s="48">
        <f t="shared" si="25"/>
        <v>433</v>
      </c>
      <c r="AD89" s="48" t="s">
        <v>95</v>
      </c>
      <c r="AE89" s="49">
        <f t="shared" si="38"/>
        <v>433</v>
      </c>
      <c r="AF89" s="49" t="s">
        <v>95</v>
      </c>
    </row>
    <row r="90" spans="1:32" ht="12">
      <c r="A90" s="48">
        <f t="shared" si="27"/>
        <v>434</v>
      </c>
      <c r="B90" s="48" t="s">
        <v>95</v>
      </c>
      <c r="C90" s="49">
        <f t="shared" si="28"/>
        <v>434</v>
      </c>
      <c r="D90" s="49" t="s">
        <v>95</v>
      </c>
      <c r="E90" s="48">
        <f t="shared" si="29"/>
        <v>234</v>
      </c>
      <c r="F90" s="48" t="s">
        <v>95</v>
      </c>
      <c r="G90" s="49">
        <f t="shared" si="30"/>
        <v>234</v>
      </c>
      <c r="H90" s="49" t="s">
        <v>95</v>
      </c>
      <c r="I90" s="48">
        <f t="shared" si="31"/>
        <v>434</v>
      </c>
      <c r="J90" s="48" t="s">
        <v>95</v>
      </c>
      <c r="K90" s="49">
        <f t="shared" si="32"/>
        <v>434</v>
      </c>
      <c r="L90" s="49" t="s">
        <v>95</v>
      </c>
      <c r="M90" s="48">
        <f t="shared" si="33"/>
        <v>434</v>
      </c>
      <c r="N90" s="48" t="s">
        <v>95</v>
      </c>
      <c r="O90" s="49">
        <f t="shared" si="34"/>
        <v>434</v>
      </c>
      <c r="P90" s="49" t="s">
        <v>95</v>
      </c>
      <c r="Q90" s="48">
        <f t="shared" si="21"/>
        <v>434</v>
      </c>
      <c r="R90" s="48" t="s">
        <v>95</v>
      </c>
      <c r="S90" s="215">
        <f t="shared" si="21"/>
        <v>434</v>
      </c>
      <c r="T90" s="215" t="s">
        <v>95</v>
      </c>
      <c r="U90" s="48">
        <f t="shared" si="35"/>
        <v>434</v>
      </c>
      <c r="V90" s="48" t="s">
        <v>95</v>
      </c>
      <c r="W90" s="215">
        <v>434</v>
      </c>
      <c r="X90" s="215" t="s">
        <v>95</v>
      </c>
      <c r="Y90" s="48">
        <f t="shared" si="36"/>
        <v>434</v>
      </c>
      <c r="Z90" s="48" t="s">
        <v>95</v>
      </c>
      <c r="AA90" s="49">
        <f t="shared" si="37"/>
        <v>434</v>
      </c>
      <c r="AB90" s="49" t="s">
        <v>95</v>
      </c>
      <c r="AC90" s="48">
        <f t="shared" si="25"/>
        <v>434</v>
      </c>
      <c r="AD90" s="48" t="s">
        <v>95</v>
      </c>
      <c r="AE90" s="49">
        <f t="shared" si="38"/>
        <v>434</v>
      </c>
      <c r="AF90" s="49" t="s">
        <v>95</v>
      </c>
    </row>
    <row r="91" spans="1:32" ht="12">
      <c r="A91" s="48">
        <f t="shared" si="27"/>
        <v>435</v>
      </c>
      <c r="B91" s="48" t="s">
        <v>95</v>
      </c>
      <c r="C91" s="49">
        <f t="shared" si="28"/>
        <v>435</v>
      </c>
      <c r="D91" s="49" t="s">
        <v>95</v>
      </c>
      <c r="E91" s="48">
        <f t="shared" si="29"/>
        <v>235</v>
      </c>
      <c r="F91" s="48" t="s">
        <v>95</v>
      </c>
      <c r="G91" s="49">
        <f t="shared" si="30"/>
        <v>235</v>
      </c>
      <c r="H91" s="49" t="s">
        <v>95</v>
      </c>
      <c r="I91" s="48">
        <f t="shared" si="31"/>
        <v>435</v>
      </c>
      <c r="J91" s="48" t="s">
        <v>95</v>
      </c>
      <c r="K91" s="49">
        <f t="shared" si="32"/>
        <v>435</v>
      </c>
      <c r="L91" s="49" t="s">
        <v>95</v>
      </c>
      <c r="M91" s="48">
        <f t="shared" si="33"/>
        <v>435</v>
      </c>
      <c r="N91" s="48" t="s">
        <v>95</v>
      </c>
      <c r="O91" s="49">
        <f t="shared" si="34"/>
        <v>435</v>
      </c>
      <c r="P91" s="49" t="s">
        <v>95</v>
      </c>
      <c r="Q91" s="48">
        <f t="shared" si="21"/>
        <v>435</v>
      </c>
      <c r="R91" s="48" t="s">
        <v>95</v>
      </c>
      <c r="S91" s="215">
        <f t="shared" si="21"/>
        <v>435</v>
      </c>
      <c r="T91" s="215" t="s">
        <v>95</v>
      </c>
      <c r="U91" s="48">
        <f t="shared" si="35"/>
        <v>435</v>
      </c>
      <c r="V91" s="48" t="s">
        <v>95</v>
      </c>
      <c r="W91" s="215">
        <v>435</v>
      </c>
      <c r="X91" s="215" t="s">
        <v>95</v>
      </c>
      <c r="Y91" s="48">
        <f t="shared" si="36"/>
        <v>435</v>
      </c>
      <c r="Z91" s="48" t="s">
        <v>95</v>
      </c>
      <c r="AA91" s="49">
        <f t="shared" si="37"/>
        <v>435</v>
      </c>
      <c r="AB91" s="49" t="s">
        <v>95</v>
      </c>
      <c r="AC91" s="48">
        <f t="shared" si="25"/>
        <v>435</v>
      </c>
      <c r="AD91" s="48" t="s">
        <v>95</v>
      </c>
      <c r="AE91" s="49">
        <f t="shared" si="38"/>
        <v>435</v>
      </c>
      <c r="AF91" s="49" t="s">
        <v>95</v>
      </c>
    </row>
    <row r="92" spans="1:32" ht="12">
      <c r="A92" s="48">
        <f t="shared" si="27"/>
        <v>436</v>
      </c>
      <c r="B92" s="48" t="s">
        <v>95</v>
      </c>
      <c r="C92" s="49">
        <f t="shared" si="28"/>
        <v>436</v>
      </c>
      <c r="D92" s="49" t="s">
        <v>95</v>
      </c>
      <c r="E92" s="48">
        <f t="shared" si="29"/>
        <v>236</v>
      </c>
      <c r="F92" s="48" t="s">
        <v>95</v>
      </c>
      <c r="G92" s="49">
        <f t="shared" si="30"/>
        <v>236</v>
      </c>
      <c r="H92" s="49" t="s">
        <v>95</v>
      </c>
      <c r="I92" s="48">
        <f t="shared" si="31"/>
        <v>436</v>
      </c>
      <c r="J92" s="48" t="s">
        <v>95</v>
      </c>
      <c r="K92" s="49">
        <f t="shared" si="32"/>
        <v>436</v>
      </c>
      <c r="L92" s="49" t="s">
        <v>95</v>
      </c>
      <c r="M92" s="48">
        <f t="shared" si="33"/>
        <v>436</v>
      </c>
      <c r="N92" s="48" t="s">
        <v>95</v>
      </c>
      <c r="O92" s="49">
        <f t="shared" si="34"/>
        <v>436</v>
      </c>
      <c r="P92" s="49" t="s">
        <v>95</v>
      </c>
      <c r="Q92" s="48">
        <f t="shared" si="21"/>
        <v>436</v>
      </c>
      <c r="R92" s="48" t="s">
        <v>95</v>
      </c>
      <c r="S92" s="215">
        <f t="shared" si="21"/>
        <v>436</v>
      </c>
      <c r="T92" s="215" t="s">
        <v>95</v>
      </c>
      <c r="U92" s="48">
        <f t="shared" si="35"/>
        <v>436</v>
      </c>
      <c r="V92" s="48" t="s">
        <v>95</v>
      </c>
      <c r="W92" s="215">
        <v>436</v>
      </c>
      <c r="X92" s="215" t="s">
        <v>95</v>
      </c>
      <c r="Y92" s="48">
        <f t="shared" si="36"/>
        <v>436</v>
      </c>
      <c r="Z92" s="48" t="s">
        <v>95</v>
      </c>
      <c r="AA92" s="49">
        <f t="shared" si="37"/>
        <v>436</v>
      </c>
      <c r="AB92" s="49" t="s">
        <v>95</v>
      </c>
      <c r="AC92" s="48">
        <f t="shared" si="25"/>
        <v>436</v>
      </c>
      <c r="AD92" s="48" t="s">
        <v>95</v>
      </c>
      <c r="AE92" s="49">
        <f t="shared" si="38"/>
        <v>436</v>
      </c>
      <c r="AF92" s="49" t="s">
        <v>95</v>
      </c>
    </row>
    <row r="93" spans="1:32" ht="12">
      <c r="A93" s="48">
        <f t="shared" si="27"/>
        <v>437</v>
      </c>
      <c r="B93" s="48" t="s">
        <v>95</v>
      </c>
      <c r="C93" s="49">
        <f t="shared" si="28"/>
        <v>437</v>
      </c>
      <c r="D93" s="49" t="s">
        <v>95</v>
      </c>
      <c r="E93" s="48">
        <f t="shared" si="29"/>
        <v>237</v>
      </c>
      <c r="F93" s="48" t="s">
        <v>95</v>
      </c>
      <c r="G93" s="49">
        <f t="shared" si="30"/>
        <v>237</v>
      </c>
      <c r="H93" s="49" t="s">
        <v>95</v>
      </c>
      <c r="I93" s="48">
        <f t="shared" si="31"/>
        <v>437</v>
      </c>
      <c r="J93" s="48" t="s">
        <v>95</v>
      </c>
      <c r="K93" s="49">
        <f t="shared" si="32"/>
        <v>437</v>
      </c>
      <c r="L93" s="49" t="s">
        <v>95</v>
      </c>
      <c r="M93" s="48">
        <f t="shared" si="33"/>
        <v>437</v>
      </c>
      <c r="N93" s="48" t="s">
        <v>95</v>
      </c>
      <c r="O93" s="49">
        <f t="shared" si="34"/>
        <v>437</v>
      </c>
      <c r="P93" s="49" t="s">
        <v>95</v>
      </c>
      <c r="Q93" s="48">
        <f t="shared" si="21"/>
        <v>437</v>
      </c>
      <c r="R93" s="48" t="s">
        <v>95</v>
      </c>
      <c r="S93" s="215">
        <f t="shared" si="21"/>
        <v>437</v>
      </c>
      <c r="T93" s="215" t="s">
        <v>95</v>
      </c>
      <c r="U93" s="48">
        <f t="shared" si="35"/>
        <v>437</v>
      </c>
      <c r="V93" s="48" t="s">
        <v>95</v>
      </c>
      <c r="W93" s="215">
        <v>437</v>
      </c>
      <c r="X93" s="215" t="s">
        <v>95</v>
      </c>
      <c r="Y93" s="48">
        <f t="shared" si="36"/>
        <v>437</v>
      </c>
      <c r="Z93" s="48" t="s">
        <v>95</v>
      </c>
      <c r="AA93" s="49">
        <f t="shared" si="37"/>
        <v>437</v>
      </c>
      <c r="AB93" s="49" t="s">
        <v>95</v>
      </c>
      <c r="AC93" s="48">
        <f t="shared" si="25"/>
        <v>437</v>
      </c>
      <c r="AD93" s="48" t="s">
        <v>95</v>
      </c>
      <c r="AE93" s="49">
        <f t="shared" si="38"/>
        <v>437</v>
      </c>
      <c r="AF93" s="49" t="s">
        <v>95</v>
      </c>
    </row>
    <row r="94" spans="1:32" ht="12">
      <c r="A94" s="48">
        <f t="shared" si="27"/>
        <v>438</v>
      </c>
      <c r="B94" s="48" t="s">
        <v>95</v>
      </c>
      <c r="C94" s="49">
        <f t="shared" si="28"/>
        <v>438</v>
      </c>
      <c r="D94" s="49" t="s">
        <v>95</v>
      </c>
      <c r="E94" s="48">
        <f t="shared" si="29"/>
        <v>238</v>
      </c>
      <c r="F94" s="48" t="s">
        <v>95</v>
      </c>
      <c r="G94" s="49">
        <f t="shared" si="30"/>
        <v>238</v>
      </c>
      <c r="H94" s="49" t="s">
        <v>95</v>
      </c>
      <c r="I94" s="48">
        <f t="shared" si="31"/>
        <v>438</v>
      </c>
      <c r="J94" s="48" t="s">
        <v>95</v>
      </c>
      <c r="K94" s="49">
        <f t="shared" si="32"/>
        <v>438</v>
      </c>
      <c r="L94" s="49" t="s">
        <v>95</v>
      </c>
      <c r="M94" s="48">
        <f t="shared" si="33"/>
        <v>438</v>
      </c>
      <c r="N94" s="48" t="s">
        <v>95</v>
      </c>
      <c r="O94" s="49">
        <f t="shared" si="34"/>
        <v>438</v>
      </c>
      <c r="P94" s="49" t="s">
        <v>95</v>
      </c>
      <c r="Q94" s="48">
        <f t="shared" si="21"/>
        <v>438</v>
      </c>
      <c r="R94" s="48" t="s">
        <v>95</v>
      </c>
      <c r="S94" s="215">
        <f t="shared" si="21"/>
        <v>438</v>
      </c>
      <c r="T94" s="215" t="s">
        <v>95</v>
      </c>
      <c r="U94" s="48">
        <f t="shared" si="35"/>
        <v>438</v>
      </c>
      <c r="V94" s="48" t="s">
        <v>95</v>
      </c>
      <c r="W94" s="215">
        <v>438</v>
      </c>
      <c r="X94" s="215" t="s">
        <v>95</v>
      </c>
      <c r="Y94" s="48">
        <f t="shared" si="36"/>
        <v>438</v>
      </c>
      <c r="Z94" s="48" t="s">
        <v>95</v>
      </c>
      <c r="AA94" s="49">
        <f t="shared" si="37"/>
        <v>438</v>
      </c>
      <c r="AB94" s="49" t="s">
        <v>95</v>
      </c>
      <c r="AC94" s="48">
        <f t="shared" si="25"/>
        <v>438</v>
      </c>
      <c r="AD94" s="48" t="s">
        <v>95</v>
      </c>
      <c r="AE94" s="49">
        <f t="shared" si="38"/>
        <v>438</v>
      </c>
      <c r="AF94" s="49" t="s">
        <v>95</v>
      </c>
    </row>
    <row r="95" spans="1:32" ht="12">
      <c r="A95" s="48">
        <f t="shared" si="27"/>
        <v>439</v>
      </c>
      <c r="B95" s="48" t="s">
        <v>95</v>
      </c>
      <c r="C95" s="49">
        <f t="shared" si="28"/>
        <v>439</v>
      </c>
      <c r="D95" s="49" t="s">
        <v>95</v>
      </c>
      <c r="E95" s="48">
        <f t="shared" si="29"/>
        <v>239</v>
      </c>
      <c r="F95" s="48" t="s">
        <v>95</v>
      </c>
      <c r="G95" s="49">
        <f t="shared" si="30"/>
        <v>239</v>
      </c>
      <c r="H95" s="49" t="s">
        <v>95</v>
      </c>
      <c r="I95" s="48">
        <f t="shared" si="31"/>
        <v>439</v>
      </c>
      <c r="J95" s="48" t="s">
        <v>95</v>
      </c>
      <c r="K95" s="49">
        <f t="shared" si="32"/>
        <v>439</v>
      </c>
      <c r="L95" s="49" t="s">
        <v>95</v>
      </c>
      <c r="M95" s="48">
        <f t="shared" si="33"/>
        <v>439</v>
      </c>
      <c r="N95" s="48" t="s">
        <v>95</v>
      </c>
      <c r="O95" s="49">
        <f t="shared" si="34"/>
        <v>439</v>
      </c>
      <c r="P95" s="49" t="s">
        <v>95</v>
      </c>
      <c r="Q95" s="48">
        <f t="shared" si="21"/>
        <v>439</v>
      </c>
      <c r="R95" s="48" t="s">
        <v>95</v>
      </c>
      <c r="S95" s="215">
        <f t="shared" si="21"/>
        <v>439</v>
      </c>
      <c r="T95" s="215" t="s">
        <v>95</v>
      </c>
      <c r="U95" s="48">
        <f t="shared" si="35"/>
        <v>439</v>
      </c>
      <c r="V95" s="48" t="s">
        <v>95</v>
      </c>
      <c r="W95" s="215">
        <v>439</v>
      </c>
      <c r="X95" s="215" t="s">
        <v>95</v>
      </c>
      <c r="Y95" s="48">
        <f t="shared" si="36"/>
        <v>439</v>
      </c>
      <c r="Z95" s="48" t="s">
        <v>95</v>
      </c>
      <c r="AA95" s="49">
        <f t="shared" si="37"/>
        <v>439</v>
      </c>
      <c r="AB95" s="49" t="s">
        <v>95</v>
      </c>
      <c r="AC95" s="48">
        <f t="shared" si="25"/>
        <v>439</v>
      </c>
      <c r="AD95" s="48" t="s">
        <v>95</v>
      </c>
      <c r="AE95" s="49">
        <f t="shared" si="38"/>
        <v>439</v>
      </c>
      <c r="AF95" s="49" t="s">
        <v>95</v>
      </c>
    </row>
    <row r="96" spans="1:32" ht="12">
      <c r="A96" s="48">
        <f t="shared" si="27"/>
        <v>440</v>
      </c>
      <c r="B96" s="48" t="s">
        <v>95</v>
      </c>
      <c r="C96" s="49">
        <f t="shared" si="28"/>
        <v>440</v>
      </c>
      <c r="D96" s="49" t="s">
        <v>95</v>
      </c>
      <c r="E96" s="48">
        <f t="shared" si="29"/>
        <v>240</v>
      </c>
      <c r="F96" s="48" t="s">
        <v>95</v>
      </c>
      <c r="G96" s="49">
        <f t="shared" si="30"/>
        <v>240</v>
      </c>
      <c r="H96" s="49" t="s">
        <v>95</v>
      </c>
      <c r="I96" s="48">
        <f t="shared" si="31"/>
        <v>440</v>
      </c>
      <c r="J96" s="48" t="s">
        <v>95</v>
      </c>
      <c r="K96" s="49">
        <f t="shared" si="32"/>
        <v>440</v>
      </c>
      <c r="L96" s="49" t="s">
        <v>95</v>
      </c>
      <c r="M96" s="48">
        <f t="shared" si="33"/>
        <v>440</v>
      </c>
      <c r="N96" s="48" t="s">
        <v>95</v>
      </c>
      <c r="O96" s="49">
        <f t="shared" si="34"/>
        <v>440</v>
      </c>
      <c r="P96" s="49" t="s">
        <v>95</v>
      </c>
      <c r="Q96" s="48">
        <f t="shared" si="21"/>
        <v>440</v>
      </c>
      <c r="R96" s="48" t="s">
        <v>95</v>
      </c>
      <c r="S96" s="215">
        <f t="shared" si="21"/>
        <v>440</v>
      </c>
      <c r="T96" s="215" t="s">
        <v>95</v>
      </c>
      <c r="U96" s="48">
        <f t="shared" si="35"/>
        <v>440</v>
      </c>
      <c r="V96" s="48" t="s">
        <v>95</v>
      </c>
      <c r="W96" s="215">
        <v>440</v>
      </c>
      <c r="X96" s="215" t="s">
        <v>95</v>
      </c>
      <c r="Y96" s="48">
        <f t="shared" si="36"/>
        <v>440</v>
      </c>
      <c r="Z96" s="48" t="s">
        <v>95</v>
      </c>
      <c r="AA96" s="49">
        <f t="shared" si="37"/>
        <v>440</v>
      </c>
      <c r="AB96" s="49" t="s">
        <v>95</v>
      </c>
      <c r="AC96" s="48">
        <f t="shared" si="25"/>
        <v>440</v>
      </c>
      <c r="AD96" s="48" t="s">
        <v>95</v>
      </c>
      <c r="AE96" s="49">
        <f t="shared" si="38"/>
        <v>440</v>
      </c>
      <c r="AF96" s="49" t="s">
        <v>95</v>
      </c>
    </row>
    <row r="97" spans="1:32" ht="12">
      <c r="A97" s="48">
        <f t="shared" si="27"/>
        <v>441</v>
      </c>
      <c r="B97" s="48" t="s">
        <v>95</v>
      </c>
      <c r="C97" s="49">
        <f t="shared" si="28"/>
        <v>441</v>
      </c>
      <c r="D97" s="49" t="s">
        <v>95</v>
      </c>
      <c r="E97" s="48">
        <f t="shared" si="29"/>
        <v>241</v>
      </c>
      <c r="F97" s="48" t="s">
        <v>95</v>
      </c>
      <c r="G97" s="49">
        <f t="shared" si="30"/>
        <v>241</v>
      </c>
      <c r="H97" s="49" t="s">
        <v>95</v>
      </c>
      <c r="I97" s="48">
        <f t="shared" si="31"/>
        <v>441</v>
      </c>
      <c r="J97" s="48" t="s">
        <v>95</v>
      </c>
      <c r="K97" s="49">
        <f t="shared" si="32"/>
        <v>441</v>
      </c>
      <c r="L97" s="49" t="s">
        <v>95</v>
      </c>
      <c r="M97" s="48">
        <f t="shared" si="33"/>
        <v>441</v>
      </c>
      <c r="N97" s="48" t="s">
        <v>95</v>
      </c>
      <c r="O97" s="49">
        <f t="shared" si="34"/>
        <v>441</v>
      </c>
      <c r="P97" s="49" t="s">
        <v>95</v>
      </c>
      <c r="Q97" s="48">
        <f t="shared" si="21"/>
        <v>441</v>
      </c>
      <c r="R97" s="48" t="s">
        <v>95</v>
      </c>
      <c r="S97" s="215">
        <f t="shared" si="21"/>
        <v>441</v>
      </c>
      <c r="T97" s="215" t="s">
        <v>95</v>
      </c>
      <c r="U97" s="48">
        <f t="shared" si="35"/>
        <v>441</v>
      </c>
      <c r="V97" s="48" t="s">
        <v>95</v>
      </c>
      <c r="W97" s="215">
        <v>441</v>
      </c>
      <c r="X97" s="215" t="s">
        <v>95</v>
      </c>
      <c r="Y97" s="48">
        <f t="shared" si="36"/>
        <v>441</v>
      </c>
      <c r="Z97" s="48" t="s">
        <v>95</v>
      </c>
      <c r="AA97" s="49">
        <f t="shared" si="37"/>
        <v>441</v>
      </c>
      <c r="AB97" s="49" t="s">
        <v>95</v>
      </c>
      <c r="AC97" s="48">
        <f t="shared" si="25"/>
        <v>441</v>
      </c>
      <c r="AD97" s="48" t="s">
        <v>95</v>
      </c>
      <c r="AE97" s="49">
        <f t="shared" si="38"/>
        <v>441</v>
      </c>
      <c r="AF97" s="49" t="s">
        <v>95</v>
      </c>
    </row>
    <row r="98" spans="1:32" ht="12">
      <c r="A98" s="48">
        <f t="shared" si="27"/>
        <v>442</v>
      </c>
      <c r="B98" s="48" t="s">
        <v>95</v>
      </c>
      <c r="C98" s="49">
        <f t="shared" si="28"/>
        <v>442</v>
      </c>
      <c r="D98" s="49" t="s">
        <v>95</v>
      </c>
      <c r="E98" s="48">
        <f t="shared" si="29"/>
        <v>242</v>
      </c>
      <c r="F98" s="48" t="s">
        <v>95</v>
      </c>
      <c r="G98" s="49">
        <f t="shared" si="30"/>
        <v>242</v>
      </c>
      <c r="H98" s="49" t="s">
        <v>95</v>
      </c>
      <c r="I98" s="48">
        <f t="shared" si="31"/>
        <v>442</v>
      </c>
      <c r="J98" s="48" t="s">
        <v>95</v>
      </c>
      <c r="K98" s="49">
        <f t="shared" si="32"/>
        <v>442</v>
      </c>
      <c r="L98" s="49" t="s">
        <v>95</v>
      </c>
      <c r="M98" s="48">
        <f t="shared" si="33"/>
        <v>442</v>
      </c>
      <c r="N98" s="48" t="s">
        <v>95</v>
      </c>
      <c r="O98" s="49">
        <f t="shared" si="34"/>
        <v>442</v>
      </c>
      <c r="P98" s="49" t="s">
        <v>95</v>
      </c>
      <c r="Q98" s="48">
        <f t="shared" si="21"/>
        <v>442</v>
      </c>
      <c r="R98" s="48" t="s">
        <v>95</v>
      </c>
      <c r="S98" s="215">
        <f t="shared" si="21"/>
        <v>442</v>
      </c>
      <c r="T98" s="215" t="s">
        <v>95</v>
      </c>
      <c r="U98" s="48">
        <f t="shared" si="35"/>
        <v>442</v>
      </c>
      <c r="V98" s="48" t="s">
        <v>95</v>
      </c>
      <c r="W98" s="215">
        <v>442</v>
      </c>
      <c r="X98" s="215" t="s">
        <v>95</v>
      </c>
      <c r="Y98" s="48">
        <f t="shared" si="36"/>
        <v>442</v>
      </c>
      <c r="Z98" s="48" t="s">
        <v>95</v>
      </c>
      <c r="AA98" s="49">
        <f t="shared" si="37"/>
        <v>442</v>
      </c>
      <c r="AB98" s="49" t="s">
        <v>95</v>
      </c>
      <c r="AC98" s="48">
        <f t="shared" si="25"/>
        <v>442</v>
      </c>
      <c r="AD98" s="48" t="s">
        <v>95</v>
      </c>
      <c r="AE98" s="49">
        <f t="shared" si="38"/>
        <v>442</v>
      </c>
      <c r="AF98" s="49" t="s">
        <v>95</v>
      </c>
    </row>
    <row r="99" spans="1:32" ht="12">
      <c r="A99" s="48">
        <f t="shared" si="27"/>
        <v>443</v>
      </c>
      <c r="B99" s="48" t="s">
        <v>95</v>
      </c>
      <c r="C99" s="49">
        <f t="shared" si="28"/>
        <v>443</v>
      </c>
      <c r="D99" s="49" t="s">
        <v>95</v>
      </c>
      <c r="E99" s="48">
        <f t="shared" si="29"/>
        <v>243</v>
      </c>
      <c r="F99" s="48" t="s">
        <v>95</v>
      </c>
      <c r="G99" s="49">
        <f t="shared" si="30"/>
        <v>243</v>
      </c>
      <c r="H99" s="49" t="s">
        <v>95</v>
      </c>
      <c r="I99" s="48">
        <f t="shared" si="31"/>
        <v>443</v>
      </c>
      <c r="J99" s="48" t="s">
        <v>95</v>
      </c>
      <c r="K99" s="49">
        <f t="shared" si="32"/>
        <v>443</v>
      </c>
      <c r="L99" s="49" t="s">
        <v>95</v>
      </c>
      <c r="M99" s="48">
        <f t="shared" si="33"/>
        <v>443</v>
      </c>
      <c r="N99" s="48" t="s">
        <v>95</v>
      </c>
      <c r="O99" s="49">
        <f t="shared" si="34"/>
        <v>443</v>
      </c>
      <c r="P99" s="49" t="s">
        <v>95</v>
      </c>
      <c r="Q99" s="48">
        <f t="shared" si="21"/>
        <v>443</v>
      </c>
      <c r="R99" s="48" t="s">
        <v>95</v>
      </c>
      <c r="S99" s="215">
        <f t="shared" si="21"/>
        <v>443</v>
      </c>
      <c r="T99" s="215" t="s">
        <v>95</v>
      </c>
      <c r="U99" s="48">
        <f t="shared" si="35"/>
        <v>443</v>
      </c>
      <c r="V99" s="48" t="s">
        <v>95</v>
      </c>
      <c r="W99" s="215">
        <v>443</v>
      </c>
      <c r="X99" s="215" t="s">
        <v>95</v>
      </c>
      <c r="Y99" s="48">
        <f t="shared" si="36"/>
        <v>443</v>
      </c>
      <c r="Z99" s="48" t="s">
        <v>95</v>
      </c>
      <c r="AA99" s="49">
        <f t="shared" si="37"/>
        <v>443</v>
      </c>
      <c r="AB99" s="49" t="s">
        <v>95</v>
      </c>
      <c r="AC99" s="48">
        <f t="shared" si="25"/>
        <v>443</v>
      </c>
      <c r="AD99" s="48" t="s">
        <v>95</v>
      </c>
      <c r="AE99" s="49">
        <f t="shared" si="38"/>
        <v>443</v>
      </c>
      <c r="AF99" s="49" t="s">
        <v>95</v>
      </c>
    </row>
    <row r="100" spans="1:32" ht="12">
      <c r="A100" s="48">
        <f t="shared" si="27"/>
        <v>444</v>
      </c>
      <c r="B100" s="48" t="s">
        <v>95</v>
      </c>
      <c r="C100" s="49">
        <f t="shared" si="28"/>
        <v>444</v>
      </c>
      <c r="D100" s="49" t="s">
        <v>95</v>
      </c>
      <c r="E100" s="48">
        <f t="shared" si="29"/>
        <v>244</v>
      </c>
      <c r="F100" s="48" t="s">
        <v>95</v>
      </c>
      <c r="G100" s="49">
        <f t="shared" si="30"/>
        <v>244</v>
      </c>
      <c r="H100" s="49" t="s">
        <v>95</v>
      </c>
      <c r="I100" s="48">
        <f t="shared" si="31"/>
        <v>444</v>
      </c>
      <c r="J100" s="48" t="s">
        <v>95</v>
      </c>
      <c r="K100" s="49">
        <f t="shared" si="32"/>
        <v>444</v>
      </c>
      <c r="L100" s="49" t="s">
        <v>95</v>
      </c>
      <c r="M100" s="48">
        <f t="shared" si="33"/>
        <v>444</v>
      </c>
      <c r="N100" s="48" t="s">
        <v>95</v>
      </c>
      <c r="O100" s="49">
        <f t="shared" si="34"/>
        <v>444</v>
      </c>
      <c r="P100" s="49" t="s">
        <v>95</v>
      </c>
      <c r="Q100" s="48">
        <f t="shared" si="21"/>
        <v>444</v>
      </c>
      <c r="R100" s="48" t="s">
        <v>95</v>
      </c>
      <c r="S100" s="215">
        <f t="shared" si="21"/>
        <v>444</v>
      </c>
      <c r="T100" s="215" t="s">
        <v>95</v>
      </c>
      <c r="U100" s="48">
        <f t="shared" si="35"/>
        <v>444</v>
      </c>
      <c r="V100" s="48" t="s">
        <v>95</v>
      </c>
      <c r="W100" s="215">
        <v>444</v>
      </c>
      <c r="X100" s="215" t="s">
        <v>95</v>
      </c>
      <c r="Y100" s="48">
        <f t="shared" si="36"/>
        <v>444</v>
      </c>
      <c r="Z100" s="48" t="s">
        <v>95</v>
      </c>
      <c r="AA100" s="49">
        <f t="shared" si="37"/>
        <v>444</v>
      </c>
      <c r="AB100" s="49" t="s">
        <v>95</v>
      </c>
      <c r="AC100" s="48">
        <f t="shared" si="25"/>
        <v>444</v>
      </c>
      <c r="AD100" s="48" t="s">
        <v>95</v>
      </c>
      <c r="AE100" s="49">
        <f t="shared" si="38"/>
        <v>444</v>
      </c>
      <c r="AF100" s="49" t="s">
        <v>95</v>
      </c>
    </row>
    <row r="101" spans="1:32" ht="12">
      <c r="A101" s="48">
        <f aca="true" t="shared" si="39" ref="A101:A132">A100+1</f>
        <v>445</v>
      </c>
      <c r="B101" s="48" t="s">
        <v>95</v>
      </c>
      <c r="C101" s="49">
        <f aca="true" t="shared" si="40" ref="C101:C132">C100+1</f>
        <v>445</v>
      </c>
      <c r="D101" s="49" t="s">
        <v>95</v>
      </c>
      <c r="E101" s="48">
        <f aca="true" t="shared" si="41" ref="E101:E132">E100+1</f>
        <v>245</v>
      </c>
      <c r="F101" s="48" t="s">
        <v>95</v>
      </c>
      <c r="G101" s="49">
        <f aca="true" t="shared" si="42" ref="G101:G132">G100+1</f>
        <v>245</v>
      </c>
      <c r="H101" s="49" t="s">
        <v>95</v>
      </c>
      <c r="I101" s="48">
        <f aca="true" t="shared" si="43" ref="I101:I132">I100+1</f>
        <v>445</v>
      </c>
      <c r="J101" s="48" t="s">
        <v>95</v>
      </c>
      <c r="K101" s="49">
        <f aca="true" t="shared" si="44" ref="K101:K132">K100+1</f>
        <v>445</v>
      </c>
      <c r="L101" s="49" t="s">
        <v>95</v>
      </c>
      <c r="M101" s="48">
        <f aca="true" t="shared" si="45" ref="M101:M132">M100+1</f>
        <v>445</v>
      </c>
      <c r="N101" s="48" t="s">
        <v>95</v>
      </c>
      <c r="O101" s="49">
        <f aca="true" t="shared" si="46" ref="O101:O132">O100+1</f>
        <v>445</v>
      </c>
      <c r="P101" s="49" t="s">
        <v>95</v>
      </c>
      <c r="Q101" s="48">
        <f aca="true" t="shared" si="47" ref="Q101:S155">Q100+1</f>
        <v>445</v>
      </c>
      <c r="R101" s="48" t="s">
        <v>95</v>
      </c>
      <c r="S101" s="215">
        <f t="shared" si="47"/>
        <v>445</v>
      </c>
      <c r="T101" s="215" t="s">
        <v>95</v>
      </c>
      <c r="U101" s="48">
        <f aca="true" t="shared" si="48" ref="U101:U132">U100+1</f>
        <v>445</v>
      </c>
      <c r="V101" s="48" t="s">
        <v>95</v>
      </c>
      <c r="W101" s="215">
        <v>445</v>
      </c>
      <c r="X101" s="215" t="s">
        <v>95</v>
      </c>
      <c r="Y101" s="48">
        <f aca="true" t="shared" si="49" ref="Y101:Y132">Y100+1</f>
        <v>445</v>
      </c>
      <c r="Z101" s="48" t="s">
        <v>95</v>
      </c>
      <c r="AA101" s="49">
        <f aca="true" t="shared" si="50" ref="AA101:AA132">AA100+1</f>
        <v>445</v>
      </c>
      <c r="AB101" s="49" t="s">
        <v>95</v>
      </c>
      <c r="AC101" s="48">
        <f aca="true" t="shared" si="51" ref="AC101:AC155">AC100+1</f>
        <v>445</v>
      </c>
      <c r="AD101" s="48" t="s">
        <v>95</v>
      </c>
      <c r="AE101" s="49">
        <f aca="true" t="shared" si="52" ref="AE101:AE132">AE100+1</f>
        <v>445</v>
      </c>
      <c r="AF101" s="49" t="s">
        <v>95</v>
      </c>
    </row>
    <row r="102" spans="1:32" ht="12">
      <c r="A102" s="48">
        <f t="shared" si="39"/>
        <v>446</v>
      </c>
      <c r="B102" s="48" t="s">
        <v>95</v>
      </c>
      <c r="C102" s="49">
        <f t="shared" si="40"/>
        <v>446</v>
      </c>
      <c r="D102" s="49" t="s">
        <v>95</v>
      </c>
      <c r="E102" s="48">
        <f t="shared" si="41"/>
        <v>246</v>
      </c>
      <c r="F102" s="48" t="s">
        <v>95</v>
      </c>
      <c r="G102" s="49">
        <f t="shared" si="42"/>
        <v>246</v>
      </c>
      <c r="H102" s="49" t="s">
        <v>95</v>
      </c>
      <c r="I102" s="48">
        <f t="shared" si="43"/>
        <v>446</v>
      </c>
      <c r="J102" s="48" t="s">
        <v>95</v>
      </c>
      <c r="K102" s="49">
        <f t="shared" si="44"/>
        <v>446</v>
      </c>
      <c r="L102" s="49" t="s">
        <v>95</v>
      </c>
      <c r="M102" s="48">
        <f t="shared" si="45"/>
        <v>446</v>
      </c>
      <c r="N102" s="48" t="s">
        <v>95</v>
      </c>
      <c r="O102" s="49">
        <f t="shared" si="46"/>
        <v>446</v>
      </c>
      <c r="P102" s="49" t="s">
        <v>95</v>
      </c>
      <c r="Q102" s="48">
        <f t="shared" si="47"/>
        <v>446</v>
      </c>
      <c r="R102" s="48" t="s">
        <v>95</v>
      </c>
      <c r="S102" s="215">
        <f t="shared" si="47"/>
        <v>446</v>
      </c>
      <c r="T102" s="215" t="s">
        <v>95</v>
      </c>
      <c r="U102" s="48">
        <f t="shared" si="48"/>
        <v>446</v>
      </c>
      <c r="V102" s="48" t="s">
        <v>95</v>
      </c>
      <c r="W102" s="215">
        <v>446</v>
      </c>
      <c r="X102" s="215" t="s">
        <v>95</v>
      </c>
      <c r="Y102" s="48">
        <f t="shared" si="49"/>
        <v>446</v>
      </c>
      <c r="Z102" s="48" t="s">
        <v>95</v>
      </c>
      <c r="AA102" s="49">
        <f t="shared" si="50"/>
        <v>446</v>
      </c>
      <c r="AB102" s="49" t="s">
        <v>95</v>
      </c>
      <c r="AC102" s="48">
        <f t="shared" si="51"/>
        <v>446</v>
      </c>
      <c r="AD102" s="48" t="s">
        <v>95</v>
      </c>
      <c r="AE102" s="49">
        <f t="shared" si="52"/>
        <v>446</v>
      </c>
      <c r="AF102" s="49" t="s">
        <v>95</v>
      </c>
    </row>
    <row r="103" spans="1:32" ht="12">
      <c r="A103" s="48">
        <f t="shared" si="39"/>
        <v>447</v>
      </c>
      <c r="B103" s="48" t="s">
        <v>95</v>
      </c>
      <c r="C103" s="49">
        <f t="shared" si="40"/>
        <v>447</v>
      </c>
      <c r="D103" s="49" t="s">
        <v>95</v>
      </c>
      <c r="E103" s="48">
        <f t="shared" si="41"/>
        <v>247</v>
      </c>
      <c r="F103" s="48" t="s">
        <v>95</v>
      </c>
      <c r="G103" s="49">
        <f t="shared" si="42"/>
        <v>247</v>
      </c>
      <c r="H103" s="49" t="s">
        <v>95</v>
      </c>
      <c r="I103" s="48">
        <f t="shared" si="43"/>
        <v>447</v>
      </c>
      <c r="J103" s="48" t="s">
        <v>95</v>
      </c>
      <c r="K103" s="49">
        <f t="shared" si="44"/>
        <v>447</v>
      </c>
      <c r="L103" s="49" t="s">
        <v>95</v>
      </c>
      <c r="M103" s="48">
        <f t="shared" si="45"/>
        <v>447</v>
      </c>
      <c r="N103" s="48" t="s">
        <v>95</v>
      </c>
      <c r="O103" s="49">
        <f t="shared" si="46"/>
        <v>447</v>
      </c>
      <c r="P103" s="49" t="s">
        <v>95</v>
      </c>
      <c r="Q103" s="48">
        <f t="shared" si="47"/>
        <v>447</v>
      </c>
      <c r="R103" s="48" t="s">
        <v>95</v>
      </c>
      <c r="S103" s="215">
        <f t="shared" si="47"/>
        <v>447</v>
      </c>
      <c r="T103" s="215" t="s">
        <v>95</v>
      </c>
      <c r="U103" s="48">
        <f t="shared" si="48"/>
        <v>447</v>
      </c>
      <c r="V103" s="48" t="s">
        <v>95</v>
      </c>
      <c r="W103" s="215">
        <v>447</v>
      </c>
      <c r="X103" s="215" t="s">
        <v>95</v>
      </c>
      <c r="Y103" s="48">
        <f t="shared" si="49"/>
        <v>447</v>
      </c>
      <c r="Z103" s="48" t="s">
        <v>95</v>
      </c>
      <c r="AA103" s="49">
        <f t="shared" si="50"/>
        <v>447</v>
      </c>
      <c r="AB103" s="49" t="s">
        <v>95</v>
      </c>
      <c r="AC103" s="48">
        <f t="shared" si="51"/>
        <v>447</v>
      </c>
      <c r="AD103" s="48" t="s">
        <v>95</v>
      </c>
      <c r="AE103" s="49">
        <f t="shared" si="52"/>
        <v>447</v>
      </c>
      <c r="AF103" s="49" t="s">
        <v>95</v>
      </c>
    </row>
    <row r="104" spans="1:32" ht="12">
      <c r="A104" s="48">
        <f t="shared" si="39"/>
        <v>448</v>
      </c>
      <c r="B104" s="48" t="s">
        <v>95</v>
      </c>
      <c r="C104" s="49">
        <f t="shared" si="40"/>
        <v>448</v>
      </c>
      <c r="D104" s="49" t="s">
        <v>95</v>
      </c>
      <c r="E104" s="48">
        <f t="shared" si="41"/>
        <v>248</v>
      </c>
      <c r="F104" s="48" t="s">
        <v>95</v>
      </c>
      <c r="G104" s="49">
        <f t="shared" si="42"/>
        <v>248</v>
      </c>
      <c r="H104" s="49" t="s">
        <v>95</v>
      </c>
      <c r="I104" s="48">
        <f t="shared" si="43"/>
        <v>448</v>
      </c>
      <c r="J104" s="48" t="s">
        <v>95</v>
      </c>
      <c r="K104" s="49">
        <f t="shared" si="44"/>
        <v>448</v>
      </c>
      <c r="L104" s="49" t="s">
        <v>95</v>
      </c>
      <c r="M104" s="48">
        <f t="shared" si="45"/>
        <v>448</v>
      </c>
      <c r="N104" s="48" t="s">
        <v>95</v>
      </c>
      <c r="O104" s="49">
        <f t="shared" si="46"/>
        <v>448</v>
      </c>
      <c r="P104" s="49" t="s">
        <v>95</v>
      </c>
      <c r="Q104" s="48">
        <f t="shared" si="47"/>
        <v>448</v>
      </c>
      <c r="R104" s="48" t="s">
        <v>95</v>
      </c>
      <c r="S104" s="215">
        <f t="shared" si="47"/>
        <v>448</v>
      </c>
      <c r="T104" s="215" t="s">
        <v>95</v>
      </c>
      <c r="U104" s="48">
        <f t="shared" si="48"/>
        <v>448</v>
      </c>
      <c r="V104" s="48" t="s">
        <v>95</v>
      </c>
      <c r="W104" s="215">
        <v>448</v>
      </c>
      <c r="X104" s="215" t="s">
        <v>95</v>
      </c>
      <c r="Y104" s="48">
        <f t="shared" si="49"/>
        <v>448</v>
      </c>
      <c r="Z104" s="48" t="s">
        <v>95</v>
      </c>
      <c r="AA104" s="49">
        <f t="shared" si="50"/>
        <v>448</v>
      </c>
      <c r="AB104" s="49" t="s">
        <v>95</v>
      </c>
      <c r="AC104" s="48">
        <f t="shared" si="51"/>
        <v>448</v>
      </c>
      <c r="AD104" s="48" t="s">
        <v>95</v>
      </c>
      <c r="AE104" s="49">
        <f t="shared" si="52"/>
        <v>448</v>
      </c>
      <c r="AF104" s="49" t="s">
        <v>95</v>
      </c>
    </row>
    <row r="105" spans="1:32" ht="12">
      <c r="A105" s="48">
        <f t="shared" si="39"/>
        <v>449</v>
      </c>
      <c r="B105" s="48" t="s">
        <v>95</v>
      </c>
      <c r="C105" s="49">
        <f t="shared" si="40"/>
        <v>449</v>
      </c>
      <c r="D105" s="49" t="s">
        <v>95</v>
      </c>
      <c r="E105" s="48">
        <f t="shared" si="41"/>
        <v>249</v>
      </c>
      <c r="F105" s="48" t="s">
        <v>95</v>
      </c>
      <c r="G105" s="49">
        <f t="shared" si="42"/>
        <v>249</v>
      </c>
      <c r="H105" s="49" t="s">
        <v>95</v>
      </c>
      <c r="I105" s="48">
        <f t="shared" si="43"/>
        <v>449</v>
      </c>
      <c r="J105" s="48" t="s">
        <v>95</v>
      </c>
      <c r="K105" s="49">
        <f t="shared" si="44"/>
        <v>449</v>
      </c>
      <c r="L105" s="49" t="s">
        <v>95</v>
      </c>
      <c r="M105" s="48">
        <f t="shared" si="45"/>
        <v>449</v>
      </c>
      <c r="N105" s="48" t="s">
        <v>95</v>
      </c>
      <c r="O105" s="49">
        <f t="shared" si="46"/>
        <v>449</v>
      </c>
      <c r="P105" s="49" t="s">
        <v>95</v>
      </c>
      <c r="Q105" s="48">
        <f t="shared" si="47"/>
        <v>449</v>
      </c>
      <c r="R105" s="48" t="s">
        <v>95</v>
      </c>
      <c r="S105" s="215">
        <f t="shared" si="47"/>
        <v>449</v>
      </c>
      <c r="T105" s="215" t="s">
        <v>95</v>
      </c>
      <c r="U105" s="48">
        <f t="shared" si="48"/>
        <v>449</v>
      </c>
      <c r="V105" s="48" t="s">
        <v>95</v>
      </c>
      <c r="W105" s="215">
        <v>449</v>
      </c>
      <c r="X105" s="215" t="s">
        <v>95</v>
      </c>
      <c r="Y105" s="48">
        <f t="shared" si="49"/>
        <v>449</v>
      </c>
      <c r="Z105" s="48" t="s">
        <v>95</v>
      </c>
      <c r="AA105" s="49">
        <f t="shared" si="50"/>
        <v>449</v>
      </c>
      <c r="AB105" s="49" t="s">
        <v>95</v>
      </c>
      <c r="AC105" s="48">
        <f t="shared" si="51"/>
        <v>449</v>
      </c>
      <c r="AD105" s="48" t="s">
        <v>95</v>
      </c>
      <c r="AE105" s="49">
        <f t="shared" si="52"/>
        <v>449</v>
      </c>
      <c r="AF105" s="49" t="s">
        <v>95</v>
      </c>
    </row>
    <row r="106" spans="1:32" ht="12">
      <c r="A106" s="48">
        <f t="shared" si="39"/>
        <v>450</v>
      </c>
      <c r="B106" s="48" t="s">
        <v>95</v>
      </c>
      <c r="C106" s="49">
        <f t="shared" si="40"/>
        <v>450</v>
      </c>
      <c r="D106" s="49" t="s">
        <v>95</v>
      </c>
      <c r="E106" s="48">
        <f t="shared" si="41"/>
        <v>250</v>
      </c>
      <c r="F106" s="48" t="s">
        <v>95</v>
      </c>
      <c r="G106" s="49">
        <f t="shared" si="42"/>
        <v>250</v>
      </c>
      <c r="H106" s="49" t="s">
        <v>95</v>
      </c>
      <c r="I106" s="48">
        <f t="shared" si="43"/>
        <v>450</v>
      </c>
      <c r="J106" s="48" t="s">
        <v>95</v>
      </c>
      <c r="K106" s="49">
        <f t="shared" si="44"/>
        <v>450</v>
      </c>
      <c r="L106" s="49" t="s">
        <v>95</v>
      </c>
      <c r="M106" s="48">
        <f t="shared" si="45"/>
        <v>450</v>
      </c>
      <c r="N106" s="48" t="s">
        <v>95</v>
      </c>
      <c r="O106" s="49">
        <f t="shared" si="46"/>
        <v>450</v>
      </c>
      <c r="P106" s="49" t="s">
        <v>95</v>
      </c>
      <c r="Q106" s="48">
        <f t="shared" si="47"/>
        <v>450</v>
      </c>
      <c r="R106" s="48" t="s">
        <v>95</v>
      </c>
      <c r="S106" s="215">
        <f t="shared" si="47"/>
        <v>450</v>
      </c>
      <c r="T106" s="215" t="s">
        <v>95</v>
      </c>
      <c r="U106" s="48">
        <f t="shared" si="48"/>
        <v>450</v>
      </c>
      <c r="V106" s="48" t="s">
        <v>95</v>
      </c>
      <c r="W106" s="215">
        <v>450</v>
      </c>
      <c r="X106" s="215" t="s">
        <v>95</v>
      </c>
      <c r="Y106" s="48">
        <f t="shared" si="49"/>
        <v>450</v>
      </c>
      <c r="Z106" s="48" t="s">
        <v>95</v>
      </c>
      <c r="AA106" s="49">
        <f t="shared" si="50"/>
        <v>450</v>
      </c>
      <c r="AB106" s="49" t="s">
        <v>95</v>
      </c>
      <c r="AC106" s="48">
        <f t="shared" si="51"/>
        <v>450</v>
      </c>
      <c r="AD106" s="48" t="s">
        <v>95</v>
      </c>
      <c r="AE106" s="49">
        <f t="shared" si="52"/>
        <v>450</v>
      </c>
      <c r="AF106" s="49" t="s">
        <v>95</v>
      </c>
    </row>
    <row r="107" spans="1:32" ht="12">
      <c r="A107" s="48">
        <f t="shared" si="39"/>
        <v>451</v>
      </c>
      <c r="B107" s="48" t="s">
        <v>95</v>
      </c>
      <c r="C107" s="49">
        <f t="shared" si="40"/>
        <v>451</v>
      </c>
      <c r="D107" s="49" t="s">
        <v>95</v>
      </c>
      <c r="E107" s="48">
        <f t="shared" si="41"/>
        <v>251</v>
      </c>
      <c r="F107" s="48" t="s">
        <v>95</v>
      </c>
      <c r="G107" s="49">
        <f t="shared" si="42"/>
        <v>251</v>
      </c>
      <c r="H107" s="49" t="s">
        <v>95</v>
      </c>
      <c r="I107" s="48">
        <f t="shared" si="43"/>
        <v>451</v>
      </c>
      <c r="J107" s="48" t="s">
        <v>95</v>
      </c>
      <c r="K107" s="49">
        <f t="shared" si="44"/>
        <v>451</v>
      </c>
      <c r="L107" s="49" t="s">
        <v>95</v>
      </c>
      <c r="M107" s="48">
        <f t="shared" si="45"/>
        <v>451</v>
      </c>
      <c r="N107" s="48" t="s">
        <v>95</v>
      </c>
      <c r="O107" s="49">
        <f t="shared" si="46"/>
        <v>451</v>
      </c>
      <c r="P107" s="49" t="s">
        <v>95</v>
      </c>
      <c r="Q107" s="48">
        <f t="shared" si="47"/>
        <v>451</v>
      </c>
      <c r="R107" s="48" t="s">
        <v>95</v>
      </c>
      <c r="S107" s="215">
        <f t="shared" si="47"/>
        <v>451</v>
      </c>
      <c r="T107" s="215" t="s">
        <v>95</v>
      </c>
      <c r="U107" s="48">
        <f t="shared" si="48"/>
        <v>451</v>
      </c>
      <c r="V107" s="48" t="s">
        <v>95</v>
      </c>
      <c r="W107" s="215">
        <v>451</v>
      </c>
      <c r="X107" s="215" t="s">
        <v>95</v>
      </c>
      <c r="Y107" s="48">
        <f t="shared" si="49"/>
        <v>451</v>
      </c>
      <c r="Z107" s="48" t="s">
        <v>95</v>
      </c>
      <c r="AA107" s="49">
        <f t="shared" si="50"/>
        <v>451</v>
      </c>
      <c r="AB107" s="49" t="s">
        <v>95</v>
      </c>
      <c r="AC107" s="48">
        <f t="shared" si="51"/>
        <v>451</v>
      </c>
      <c r="AD107" s="48" t="s">
        <v>95</v>
      </c>
      <c r="AE107" s="49">
        <f t="shared" si="52"/>
        <v>451</v>
      </c>
      <c r="AF107" s="49" t="s">
        <v>95</v>
      </c>
    </row>
    <row r="108" spans="1:32" ht="12">
      <c r="A108" s="48">
        <f t="shared" si="39"/>
        <v>452</v>
      </c>
      <c r="B108" s="48" t="s">
        <v>95</v>
      </c>
      <c r="C108" s="49">
        <f t="shared" si="40"/>
        <v>452</v>
      </c>
      <c r="D108" s="49" t="s">
        <v>95</v>
      </c>
      <c r="E108" s="48">
        <f t="shared" si="41"/>
        <v>252</v>
      </c>
      <c r="F108" s="48" t="s">
        <v>95</v>
      </c>
      <c r="G108" s="49">
        <f t="shared" si="42"/>
        <v>252</v>
      </c>
      <c r="H108" s="49" t="s">
        <v>95</v>
      </c>
      <c r="I108" s="48">
        <f t="shared" si="43"/>
        <v>452</v>
      </c>
      <c r="J108" s="48" t="s">
        <v>95</v>
      </c>
      <c r="K108" s="49">
        <f t="shared" si="44"/>
        <v>452</v>
      </c>
      <c r="L108" s="49" t="s">
        <v>95</v>
      </c>
      <c r="M108" s="48">
        <f t="shared" si="45"/>
        <v>452</v>
      </c>
      <c r="N108" s="48" t="s">
        <v>95</v>
      </c>
      <c r="O108" s="49">
        <f t="shared" si="46"/>
        <v>452</v>
      </c>
      <c r="P108" s="49" t="s">
        <v>95</v>
      </c>
      <c r="Q108" s="48">
        <f t="shared" si="47"/>
        <v>452</v>
      </c>
      <c r="R108" s="48" t="s">
        <v>95</v>
      </c>
      <c r="S108" s="215">
        <f t="shared" si="47"/>
        <v>452</v>
      </c>
      <c r="T108" s="215" t="s">
        <v>95</v>
      </c>
      <c r="U108" s="48">
        <f t="shared" si="48"/>
        <v>452</v>
      </c>
      <c r="V108" s="48" t="s">
        <v>95</v>
      </c>
      <c r="W108" s="215">
        <v>452</v>
      </c>
      <c r="X108" s="215" t="s">
        <v>95</v>
      </c>
      <c r="Y108" s="48">
        <f t="shared" si="49"/>
        <v>452</v>
      </c>
      <c r="Z108" s="48" t="s">
        <v>95</v>
      </c>
      <c r="AA108" s="49">
        <f t="shared" si="50"/>
        <v>452</v>
      </c>
      <c r="AB108" s="49" t="s">
        <v>95</v>
      </c>
      <c r="AC108" s="48">
        <f t="shared" si="51"/>
        <v>452</v>
      </c>
      <c r="AD108" s="48" t="s">
        <v>95</v>
      </c>
      <c r="AE108" s="49">
        <f t="shared" si="52"/>
        <v>452</v>
      </c>
      <c r="AF108" s="49" t="s">
        <v>95</v>
      </c>
    </row>
    <row r="109" spans="1:32" ht="12">
      <c r="A109" s="48">
        <f t="shared" si="39"/>
        <v>453</v>
      </c>
      <c r="B109" s="48" t="s">
        <v>95</v>
      </c>
      <c r="C109" s="49">
        <f t="shared" si="40"/>
        <v>453</v>
      </c>
      <c r="D109" s="49" t="s">
        <v>95</v>
      </c>
      <c r="E109" s="48">
        <f t="shared" si="41"/>
        <v>253</v>
      </c>
      <c r="F109" s="48" t="s">
        <v>95</v>
      </c>
      <c r="G109" s="49">
        <f t="shared" si="42"/>
        <v>253</v>
      </c>
      <c r="H109" s="49" t="s">
        <v>95</v>
      </c>
      <c r="I109" s="48">
        <f t="shared" si="43"/>
        <v>453</v>
      </c>
      <c r="J109" s="48" t="s">
        <v>95</v>
      </c>
      <c r="K109" s="49">
        <f t="shared" si="44"/>
        <v>453</v>
      </c>
      <c r="L109" s="49" t="s">
        <v>95</v>
      </c>
      <c r="M109" s="48">
        <f t="shared" si="45"/>
        <v>453</v>
      </c>
      <c r="N109" s="48" t="s">
        <v>95</v>
      </c>
      <c r="O109" s="49">
        <f t="shared" si="46"/>
        <v>453</v>
      </c>
      <c r="P109" s="49" t="s">
        <v>95</v>
      </c>
      <c r="Q109" s="48">
        <f t="shared" si="47"/>
        <v>453</v>
      </c>
      <c r="R109" s="48" t="s">
        <v>95</v>
      </c>
      <c r="S109" s="215">
        <f t="shared" si="47"/>
        <v>453</v>
      </c>
      <c r="T109" s="215" t="s">
        <v>95</v>
      </c>
      <c r="U109" s="48">
        <f t="shared" si="48"/>
        <v>453</v>
      </c>
      <c r="V109" s="48" t="s">
        <v>95</v>
      </c>
      <c r="W109" s="215">
        <v>453</v>
      </c>
      <c r="X109" s="215" t="s">
        <v>95</v>
      </c>
      <c r="Y109" s="48">
        <f t="shared" si="49"/>
        <v>453</v>
      </c>
      <c r="Z109" s="48" t="s">
        <v>95</v>
      </c>
      <c r="AA109" s="49">
        <f t="shared" si="50"/>
        <v>453</v>
      </c>
      <c r="AB109" s="49" t="s">
        <v>95</v>
      </c>
      <c r="AC109" s="48">
        <f t="shared" si="51"/>
        <v>453</v>
      </c>
      <c r="AD109" s="48" t="s">
        <v>95</v>
      </c>
      <c r="AE109" s="49">
        <f t="shared" si="52"/>
        <v>453</v>
      </c>
      <c r="AF109" s="49" t="s">
        <v>95</v>
      </c>
    </row>
    <row r="110" spans="1:32" ht="12">
      <c r="A110" s="48">
        <f t="shared" si="39"/>
        <v>454</v>
      </c>
      <c r="B110" s="48" t="s">
        <v>95</v>
      </c>
      <c r="C110" s="49">
        <f t="shared" si="40"/>
        <v>454</v>
      </c>
      <c r="D110" s="49" t="s">
        <v>95</v>
      </c>
      <c r="E110" s="48">
        <f t="shared" si="41"/>
        <v>254</v>
      </c>
      <c r="F110" s="48" t="s">
        <v>95</v>
      </c>
      <c r="G110" s="49">
        <f t="shared" si="42"/>
        <v>254</v>
      </c>
      <c r="H110" s="49" t="s">
        <v>95</v>
      </c>
      <c r="I110" s="48">
        <f t="shared" si="43"/>
        <v>454</v>
      </c>
      <c r="J110" s="48" t="s">
        <v>95</v>
      </c>
      <c r="K110" s="49">
        <f t="shared" si="44"/>
        <v>454</v>
      </c>
      <c r="L110" s="49" t="s">
        <v>95</v>
      </c>
      <c r="M110" s="48">
        <f t="shared" si="45"/>
        <v>454</v>
      </c>
      <c r="N110" s="48" t="s">
        <v>95</v>
      </c>
      <c r="O110" s="49">
        <f t="shared" si="46"/>
        <v>454</v>
      </c>
      <c r="P110" s="49" t="s">
        <v>95</v>
      </c>
      <c r="Q110" s="48">
        <f t="shared" si="47"/>
        <v>454</v>
      </c>
      <c r="R110" s="48" t="s">
        <v>95</v>
      </c>
      <c r="S110" s="215">
        <f t="shared" si="47"/>
        <v>454</v>
      </c>
      <c r="T110" s="215" t="s">
        <v>95</v>
      </c>
      <c r="U110" s="48">
        <f t="shared" si="48"/>
        <v>454</v>
      </c>
      <c r="V110" s="48" t="s">
        <v>95</v>
      </c>
      <c r="W110" s="215">
        <v>454</v>
      </c>
      <c r="X110" s="215" t="s">
        <v>95</v>
      </c>
      <c r="Y110" s="48">
        <f t="shared" si="49"/>
        <v>454</v>
      </c>
      <c r="Z110" s="48" t="s">
        <v>95</v>
      </c>
      <c r="AA110" s="49">
        <f t="shared" si="50"/>
        <v>454</v>
      </c>
      <c r="AB110" s="49" t="s">
        <v>95</v>
      </c>
      <c r="AC110" s="48">
        <f t="shared" si="51"/>
        <v>454</v>
      </c>
      <c r="AD110" s="48" t="s">
        <v>95</v>
      </c>
      <c r="AE110" s="49">
        <f t="shared" si="52"/>
        <v>454</v>
      </c>
      <c r="AF110" s="49" t="s">
        <v>95</v>
      </c>
    </row>
    <row r="111" spans="1:32" ht="12">
      <c r="A111" s="48">
        <f t="shared" si="39"/>
        <v>455</v>
      </c>
      <c r="B111" s="48" t="s">
        <v>95</v>
      </c>
      <c r="C111" s="49">
        <f t="shared" si="40"/>
        <v>455</v>
      </c>
      <c r="D111" s="49" t="s">
        <v>95</v>
      </c>
      <c r="E111" s="48">
        <f t="shared" si="41"/>
        <v>255</v>
      </c>
      <c r="F111" s="48" t="s">
        <v>95</v>
      </c>
      <c r="G111" s="49">
        <f t="shared" si="42"/>
        <v>255</v>
      </c>
      <c r="H111" s="49" t="s">
        <v>95</v>
      </c>
      <c r="I111" s="48">
        <f t="shared" si="43"/>
        <v>455</v>
      </c>
      <c r="J111" s="48" t="s">
        <v>95</v>
      </c>
      <c r="K111" s="49">
        <f t="shared" si="44"/>
        <v>455</v>
      </c>
      <c r="L111" s="49" t="s">
        <v>95</v>
      </c>
      <c r="M111" s="48">
        <f t="shared" si="45"/>
        <v>455</v>
      </c>
      <c r="N111" s="48" t="s">
        <v>95</v>
      </c>
      <c r="O111" s="49">
        <f t="shared" si="46"/>
        <v>455</v>
      </c>
      <c r="P111" s="49" t="s">
        <v>95</v>
      </c>
      <c r="Q111" s="48">
        <f t="shared" si="47"/>
        <v>455</v>
      </c>
      <c r="R111" s="48" t="s">
        <v>95</v>
      </c>
      <c r="S111" s="215">
        <f t="shared" si="47"/>
        <v>455</v>
      </c>
      <c r="T111" s="215" t="s">
        <v>95</v>
      </c>
      <c r="U111" s="48">
        <f t="shared" si="48"/>
        <v>455</v>
      </c>
      <c r="V111" s="48" t="s">
        <v>95</v>
      </c>
      <c r="W111" s="215">
        <v>455</v>
      </c>
      <c r="X111" s="215" t="s">
        <v>95</v>
      </c>
      <c r="Y111" s="48">
        <f t="shared" si="49"/>
        <v>455</v>
      </c>
      <c r="Z111" s="48" t="s">
        <v>95</v>
      </c>
      <c r="AA111" s="49">
        <f t="shared" si="50"/>
        <v>455</v>
      </c>
      <c r="AB111" s="49" t="s">
        <v>95</v>
      </c>
      <c r="AC111" s="48">
        <f t="shared" si="51"/>
        <v>455</v>
      </c>
      <c r="AD111" s="48" t="s">
        <v>95</v>
      </c>
      <c r="AE111" s="49">
        <f t="shared" si="52"/>
        <v>455</v>
      </c>
      <c r="AF111" s="49" t="s">
        <v>95</v>
      </c>
    </row>
    <row r="112" spans="1:32" ht="12">
      <c r="A112" s="48">
        <f t="shared" si="39"/>
        <v>456</v>
      </c>
      <c r="B112" s="48" t="s">
        <v>95</v>
      </c>
      <c r="C112" s="49">
        <f t="shared" si="40"/>
        <v>456</v>
      </c>
      <c r="D112" s="49" t="s">
        <v>95</v>
      </c>
      <c r="E112" s="48">
        <f t="shared" si="41"/>
        <v>256</v>
      </c>
      <c r="F112" s="48" t="s">
        <v>95</v>
      </c>
      <c r="G112" s="49">
        <f t="shared" si="42"/>
        <v>256</v>
      </c>
      <c r="H112" s="49" t="s">
        <v>95</v>
      </c>
      <c r="I112" s="48">
        <f t="shared" si="43"/>
        <v>456</v>
      </c>
      <c r="J112" s="48" t="s">
        <v>95</v>
      </c>
      <c r="K112" s="49">
        <f t="shared" si="44"/>
        <v>456</v>
      </c>
      <c r="L112" s="49" t="s">
        <v>95</v>
      </c>
      <c r="M112" s="48">
        <f t="shared" si="45"/>
        <v>456</v>
      </c>
      <c r="N112" s="48" t="s">
        <v>95</v>
      </c>
      <c r="O112" s="49">
        <f t="shared" si="46"/>
        <v>456</v>
      </c>
      <c r="P112" s="49" t="s">
        <v>95</v>
      </c>
      <c r="Q112" s="48">
        <f t="shared" si="47"/>
        <v>456</v>
      </c>
      <c r="R112" s="48" t="s">
        <v>95</v>
      </c>
      <c r="S112" s="215">
        <f t="shared" si="47"/>
        <v>456</v>
      </c>
      <c r="T112" s="215" t="s">
        <v>95</v>
      </c>
      <c r="U112" s="48">
        <f t="shared" si="48"/>
        <v>456</v>
      </c>
      <c r="V112" s="48" t="s">
        <v>95</v>
      </c>
      <c r="W112" s="215">
        <v>456</v>
      </c>
      <c r="X112" s="215" t="s">
        <v>95</v>
      </c>
      <c r="Y112" s="48">
        <f t="shared" si="49"/>
        <v>456</v>
      </c>
      <c r="Z112" s="48" t="s">
        <v>95</v>
      </c>
      <c r="AA112" s="49">
        <f t="shared" si="50"/>
        <v>456</v>
      </c>
      <c r="AB112" s="49" t="s">
        <v>95</v>
      </c>
      <c r="AC112" s="48">
        <f t="shared" si="51"/>
        <v>456</v>
      </c>
      <c r="AD112" s="48" t="s">
        <v>95</v>
      </c>
      <c r="AE112" s="49">
        <f t="shared" si="52"/>
        <v>456</v>
      </c>
      <c r="AF112" s="49" t="s">
        <v>95</v>
      </c>
    </row>
    <row r="113" spans="1:32" ht="12">
      <c r="A113" s="48">
        <f t="shared" si="39"/>
        <v>457</v>
      </c>
      <c r="B113" s="48" t="s">
        <v>95</v>
      </c>
      <c r="C113" s="49">
        <f t="shared" si="40"/>
        <v>457</v>
      </c>
      <c r="D113" s="49" t="s">
        <v>95</v>
      </c>
      <c r="E113" s="48">
        <f t="shared" si="41"/>
        <v>257</v>
      </c>
      <c r="F113" s="48" t="s">
        <v>95</v>
      </c>
      <c r="G113" s="49">
        <f t="shared" si="42"/>
        <v>257</v>
      </c>
      <c r="H113" s="49" t="s">
        <v>95</v>
      </c>
      <c r="I113" s="48">
        <f t="shared" si="43"/>
        <v>457</v>
      </c>
      <c r="J113" s="48" t="s">
        <v>95</v>
      </c>
      <c r="K113" s="49">
        <f t="shared" si="44"/>
        <v>457</v>
      </c>
      <c r="L113" s="49" t="s">
        <v>95</v>
      </c>
      <c r="M113" s="48">
        <f t="shared" si="45"/>
        <v>457</v>
      </c>
      <c r="N113" s="48" t="s">
        <v>95</v>
      </c>
      <c r="O113" s="49">
        <f t="shared" si="46"/>
        <v>457</v>
      </c>
      <c r="P113" s="49" t="s">
        <v>95</v>
      </c>
      <c r="Q113" s="48">
        <f t="shared" si="47"/>
        <v>457</v>
      </c>
      <c r="R113" s="48" t="s">
        <v>95</v>
      </c>
      <c r="S113" s="215">
        <f t="shared" si="47"/>
        <v>457</v>
      </c>
      <c r="T113" s="215" t="s">
        <v>95</v>
      </c>
      <c r="U113" s="48">
        <f t="shared" si="48"/>
        <v>457</v>
      </c>
      <c r="V113" s="48" t="s">
        <v>95</v>
      </c>
      <c r="W113" s="215">
        <v>457</v>
      </c>
      <c r="X113" s="215" t="s">
        <v>95</v>
      </c>
      <c r="Y113" s="48">
        <f t="shared" si="49"/>
        <v>457</v>
      </c>
      <c r="Z113" s="48" t="s">
        <v>95</v>
      </c>
      <c r="AA113" s="49">
        <f t="shared" si="50"/>
        <v>457</v>
      </c>
      <c r="AB113" s="49" t="s">
        <v>95</v>
      </c>
      <c r="AC113" s="48">
        <f t="shared" si="51"/>
        <v>457</v>
      </c>
      <c r="AD113" s="48" t="s">
        <v>95</v>
      </c>
      <c r="AE113" s="49">
        <f t="shared" si="52"/>
        <v>457</v>
      </c>
      <c r="AF113" s="49" t="s">
        <v>95</v>
      </c>
    </row>
    <row r="114" spans="1:32" ht="12">
      <c r="A114" s="48">
        <f t="shared" si="39"/>
        <v>458</v>
      </c>
      <c r="B114" s="48" t="s">
        <v>95</v>
      </c>
      <c r="C114" s="49">
        <f t="shared" si="40"/>
        <v>458</v>
      </c>
      <c r="D114" s="49" t="s">
        <v>95</v>
      </c>
      <c r="E114" s="48">
        <f t="shared" si="41"/>
        <v>258</v>
      </c>
      <c r="F114" s="48" t="s">
        <v>95</v>
      </c>
      <c r="G114" s="49">
        <f t="shared" si="42"/>
        <v>258</v>
      </c>
      <c r="H114" s="49" t="s">
        <v>95</v>
      </c>
      <c r="I114" s="48">
        <f t="shared" si="43"/>
        <v>458</v>
      </c>
      <c r="J114" s="48" t="s">
        <v>95</v>
      </c>
      <c r="K114" s="49">
        <f t="shared" si="44"/>
        <v>458</v>
      </c>
      <c r="L114" s="49" t="s">
        <v>95</v>
      </c>
      <c r="M114" s="48">
        <f t="shared" si="45"/>
        <v>458</v>
      </c>
      <c r="N114" s="48" t="s">
        <v>95</v>
      </c>
      <c r="O114" s="49">
        <f t="shared" si="46"/>
        <v>458</v>
      </c>
      <c r="P114" s="49" t="s">
        <v>95</v>
      </c>
      <c r="Q114" s="48">
        <f t="shared" si="47"/>
        <v>458</v>
      </c>
      <c r="R114" s="48" t="s">
        <v>95</v>
      </c>
      <c r="S114" s="215">
        <f t="shared" si="47"/>
        <v>458</v>
      </c>
      <c r="T114" s="215" t="s">
        <v>95</v>
      </c>
      <c r="U114" s="48">
        <f t="shared" si="48"/>
        <v>458</v>
      </c>
      <c r="V114" s="48" t="s">
        <v>95</v>
      </c>
      <c r="W114" s="215">
        <v>458</v>
      </c>
      <c r="X114" s="215" t="s">
        <v>95</v>
      </c>
      <c r="Y114" s="48">
        <f t="shared" si="49"/>
        <v>458</v>
      </c>
      <c r="Z114" s="48" t="s">
        <v>95</v>
      </c>
      <c r="AA114" s="49">
        <f t="shared" si="50"/>
        <v>458</v>
      </c>
      <c r="AB114" s="49" t="s">
        <v>95</v>
      </c>
      <c r="AC114" s="48">
        <f t="shared" si="51"/>
        <v>458</v>
      </c>
      <c r="AD114" s="48" t="s">
        <v>95</v>
      </c>
      <c r="AE114" s="49">
        <f t="shared" si="52"/>
        <v>458</v>
      </c>
      <c r="AF114" s="49" t="s">
        <v>95</v>
      </c>
    </row>
    <row r="115" spans="1:32" ht="12">
      <c r="A115" s="48">
        <f t="shared" si="39"/>
        <v>459</v>
      </c>
      <c r="B115" s="48" t="s">
        <v>95</v>
      </c>
      <c r="C115" s="49">
        <f t="shared" si="40"/>
        <v>459</v>
      </c>
      <c r="D115" s="49" t="s">
        <v>95</v>
      </c>
      <c r="E115" s="48">
        <f t="shared" si="41"/>
        <v>259</v>
      </c>
      <c r="F115" s="48" t="s">
        <v>95</v>
      </c>
      <c r="G115" s="49">
        <f t="shared" si="42"/>
        <v>259</v>
      </c>
      <c r="H115" s="49" t="s">
        <v>95</v>
      </c>
      <c r="I115" s="48">
        <f t="shared" si="43"/>
        <v>459</v>
      </c>
      <c r="J115" s="48" t="s">
        <v>95</v>
      </c>
      <c r="K115" s="49">
        <f t="shared" si="44"/>
        <v>459</v>
      </c>
      <c r="L115" s="49" t="s">
        <v>95</v>
      </c>
      <c r="M115" s="48">
        <f t="shared" si="45"/>
        <v>459</v>
      </c>
      <c r="N115" s="48" t="s">
        <v>95</v>
      </c>
      <c r="O115" s="49">
        <f t="shared" si="46"/>
        <v>459</v>
      </c>
      <c r="P115" s="49" t="s">
        <v>95</v>
      </c>
      <c r="Q115" s="48">
        <f t="shared" si="47"/>
        <v>459</v>
      </c>
      <c r="R115" s="48" t="s">
        <v>95</v>
      </c>
      <c r="S115" s="215">
        <f t="shared" si="47"/>
        <v>459</v>
      </c>
      <c r="T115" s="215" t="s">
        <v>95</v>
      </c>
      <c r="U115" s="48">
        <f t="shared" si="48"/>
        <v>459</v>
      </c>
      <c r="V115" s="48" t="s">
        <v>95</v>
      </c>
      <c r="W115" s="215">
        <v>459</v>
      </c>
      <c r="X115" s="215" t="s">
        <v>95</v>
      </c>
      <c r="Y115" s="48">
        <f t="shared" si="49"/>
        <v>459</v>
      </c>
      <c r="Z115" s="48" t="s">
        <v>95</v>
      </c>
      <c r="AA115" s="49">
        <f t="shared" si="50"/>
        <v>459</v>
      </c>
      <c r="AB115" s="49" t="s">
        <v>95</v>
      </c>
      <c r="AC115" s="48">
        <f t="shared" si="51"/>
        <v>459</v>
      </c>
      <c r="AD115" s="48" t="s">
        <v>95</v>
      </c>
      <c r="AE115" s="49">
        <f t="shared" si="52"/>
        <v>459</v>
      </c>
      <c r="AF115" s="49" t="s">
        <v>95</v>
      </c>
    </row>
    <row r="116" spans="1:32" ht="12">
      <c r="A116" s="48">
        <f t="shared" si="39"/>
        <v>460</v>
      </c>
      <c r="B116" s="48" t="s">
        <v>95</v>
      </c>
      <c r="C116" s="49">
        <f t="shared" si="40"/>
        <v>460</v>
      </c>
      <c r="D116" s="49" t="s">
        <v>95</v>
      </c>
      <c r="E116" s="48">
        <f t="shared" si="41"/>
        <v>260</v>
      </c>
      <c r="F116" s="48" t="s">
        <v>95</v>
      </c>
      <c r="G116" s="49">
        <f t="shared" si="42"/>
        <v>260</v>
      </c>
      <c r="H116" s="49" t="s">
        <v>95</v>
      </c>
      <c r="I116" s="48">
        <f t="shared" si="43"/>
        <v>460</v>
      </c>
      <c r="J116" s="48" t="s">
        <v>95</v>
      </c>
      <c r="K116" s="49">
        <f t="shared" si="44"/>
        <v>460</v>
      </c>
      <c r="L116" s="49" t="s">
        <v>95</v>
      </c>
      <c r="M116" s="48">
        <f t="shared" si="45"/>
        <v>460</v>
      </c>
      <c r="N116" s="48" t="s">
        <v>95</v>
      </c>
      <c r="O116" s="49">
        <f t="shared" si="46"/>
        <v>460</v>
      </c>
      <c r="P116" s="49" t="s">
        <v>95</v>
      </c>
      <c r="Q116" s="48">
        <f t="shared" si="47"/>
        <v>460</v>
      </c>
      <c r="R116" s="48" t="s">
        <v>95</v>
      </c>
      <c r="S116" s="215">
        <f t="shared" si="47"/>
        <v>460</v>
      </c>
      <c r="T116" s="215" t="s">
        <v>95</v>
      </c>
      <c r="U116" s="48">
        <f t="shared" si="48"/>
        <v>460</v>
      </c>
      <c r="V116" s="48" t="s">
        <v>95</v>
      </c>
      <c r="W116" s="215">
        <v>460</v>
      </c>
      <c r="X116" s="215" t="s">
        <v>95</v>
      </c>
      <c r="Y116" s="48">
        <f t="shared" si="49"/>
        <v>460</v>
      </c>
      <c r="Z116" s="48" t="s">
        <v>95</v>
      </c>
      <c r="AA116" s="49">
        <f t="shared" si="50"/>
        <v>460</v>
      </c>
      <c r="AB116" s="49" t="s">
        <v>95</v>
      </c>
      <c r="AC116" s="48">
        <f t="shared" si="51"/>
        <v>460</v>
      </c>
      <c r="AD116" s="48" t="s">
        <v>95</v>
      </c>
      <c r="AE116" s="49">
        <f t="shared" si="52"/>
        <v>460</v>
      </c>
      <c r="AF116" s="49" t="s">
        <v>95</v>
      </c>
    </row>
    <row r="117" spans="1:32" ht="12">
      <c r="A117" s="48">
        <f t="shared" si="39"/>
        <v>461</v>
      </c>
      <c r="B117" s="48" t="s">
        <v>95</v>
      </c>
      <c r="C117" s="49">
        <f t="shared" si="40"/>
        <v>461</v>
      </c>
      <c r="D117" s="49" t="s">
        <v>95</v>
      </c>
      <c r="E117" s="48">
        <f t="shared" si="41"/>
        <v>261</v>
      </c>
      <c r="F117" s="48" t="s">
        <v>95</v>
      </c>
      <c r="G117" s="49">
        <f t="shared" si="42"/>
        <v>261</v>
      </c>
      <c r="H117" s="49" t="s">
        <v>95</v>
      </c>
      <c r="I117" s="48">
        <f t="shared" si="43"/>
        <v>461</v>
      </c>
      <c r="J117" s="48" t="s">
        <v>95</v>
      </c>
      <c r="K117" s="49">
        <f t="shared" si="44"/>
        <v>461</v>
      </c>
      <c r="L117" s="49" t="s">
        <v>95</v>
      </c>
      <c r="M117" s="48">
        <f t="shared" si="45"/>
        <v>461</v>
      </c>
      <c r="N117" s="48" t="s">
        <v>95</v>
      </c>
      <c r="O117" s="49">
        <f t="shared" si="46"/>
        <v>461</v>
      </c>
      <c r="P117" s="49" t="s">
        <v>95</v>
      </c>
      <c r="Q117" s="48">
        <f t="shared" si="47"/>
        <v>461</v>
      </c>
      <c r="R117" s="48" t="s">
        <v>95</v>
      </c>
      <c r="S117" s="215">
        <f t="shared" si="47"/>
        <v>461</v>
      </c>
      <c r="T117" s="215" t="s">
        <v>95</v>
      </c>
      <c r="U117" s="48">
        <f t="shared" si="48"/>
        <v>461</v>
      </c>
      <c r="V117" s="48" t="s">
        <v>95</v>
      </c>
      <c r="W117" s="215">
        <v>461</v>
      </c>
      <c r="X117" s="215" t="s">
        <v>95</v>
      </c>
      <c r="Y117" s="48">
        <f t="shared" si="49"/>
        <v>461</v>
      </c>
      <c r="Z117" s="48" t="s">
        <v>95</v>
      </c>
      <c r="AA117" s="49">
        <f t="shared" si="50"/>
        <v>461</v>
      </c>
      <c r="AB117" s="49" t="s">
        <v>95</v>
      </c>
      <c r="AC117" s="48">
        <f t="shared" si="51"/>
        <v>461</v>
      </c>
      <c r="AD117" s="48" t="s">
        <v>95</v>
      </c>
      <c r="AE117" s="49">
        <f t="shared" si="52"/>
        <v>461</v>
      </c>
      <c r="AF117" s="49" t="s">
        <v>95</v>
      </c>
    </row>
    <row r="118" spans="1:32" ht="12">
      <c r="A118" s="48">
        <f t="shared" si="39"/>
        <v>462</v>
      </c>
      <c r="B118" s="48" t="s">
        <v>95</v>
      </c>
      <c r="C118" s="49">
        <f t="shared" si="40"/>
        <v>462</v>
      </c>
      <c r="D118" s="49" t="s">
        <v>95</v>
      </c>
      <c r="E118" s="48">
        <f t="shared" si="41"/>
        <v>262</v>
      </c>
      <c r="F118" s="48" t="s">
        <v>95</v>
      </c>
      <c r="G118" s="49">
        <f t="shared" si="42"/>
        <v>262</v>
      </c>
      <c r="H118" s="49" t="s">
        <v>95</v>
      </c>
      <c r="I118" s="48">
        <f t="shared" si="43"/>
        <v>462</v>
      </c>
      <c r="J118" s="48" t="s">
        <v>95</v>
      </c>
      <c r="K118" s="49">
        <f t="shared" si="44"/>
        <v>462</v>
      </c>
      <c r="L118" s="49" t="s">
        <v>95</v>
      </c>
      <c r="M118" s="48">
        <f t="shared" si="45"/>
        <v>462</v>
      </c>
      <c r="N118" s="48" t="s">
        <v>95</v>
      </c>
      <c r="O118" s="49">
        <f t="shared" si="46"/>
        <v>462</v>
      </c>
      <c r="P118" s="49" t="s">
        <v>95</v>
      </c>
      <c r="Q118" s="48">
        <f t="shared" si="47"/>
        <v>462</v>
      </c>
      <c r="R118" s="48" t="s">
        <v>95</v>
      </c>
      <c r="S118" s="215">
        <f t="shared" si="47"/>
        <v>462</v>
      </c>
      <c r="T118" s="215" t="s">
        <v>95</v>
      </c>
      <c r="U118" s="48">
        <f t="shared" si="48"/>
        <v>462</v>
      </c>
      <c r="V118" s="48" t="s">
        <v>95</v>
      </c>
      <c r="W118" s="215">
        <v>462</v>
      </c>
      <c r="X118" s="215" t="s">
        <v>95</v>
      </c>
      <c r="Y118" s="48">
        <f t="shared" si="49"/>
        <v>462</v>
      </c>
      <c r="Z118" s="48" t="s">
        <v>95</v>
      </c>
      <c r="AA118" s="49">
        <f t="shared" si="50"/>
        <v>462</v>
      </c>
      <c r="AB118" s="49" t="s">
        <v>95</v>
      </c>
      <c r="AC118" s="48">
        <f t="shared" si="51"/>
        <v>462</v>
      </c>
      <c r="AD118" s="48" t="s">
        <v>95</v>
      </c>
      <c r="AE118" s="49">
        <f t="shared" si="52"/>
        <v>462</v>
      </c>
      <c r="AF118" s="49" t="s">
        <v>95</v>
      </c>
    </row>
    <row r="119" spans="1:32" ht="12">
      <c r="A119" s="48">
        <f t="shared" si="39"/>
        <v>463</v>
      </c>
      <c r="B119" s="48" t="s">
        <v>95</v>
      </c>
      <c r="C119" s="49">
        <f t="shared" si="40"/>
        <v>463</v>
      </c>
      <c r="D119" s="49" t="s">
        <v>95</v>
      </c>
      <c r="E119" s="48">
        <f t="shared" si="41"/>
        <v>263</v>
      </c>
      <c r="F119" s="48" t="s">
        <v>95</v>
      </c>
      <c r="G119" s="49">
        <f t="shared" si="42"/>
        <v>263</v>
      </c>
      <c r="H119" s="49" t="s">
        <v>95</v>
      </c>
      <c r="I119" s="48">
        <f t="shared" si="43"/>
        <v>463</v>
      </c>
      <c r="J119" s="48" t="s">
        <v>95</v>
      </c>
      <c r="K119" s="49">
        <f t="shared" si="44"/>
        <v>463</v>
      </c>
      <c r="L119" s="49" t="s">
        <v>95</v>
      </c>
      <c r="M119" s="48">
        <f t="shared" si="45"/>
        <v>463</v>
      </c>
      <c r="N119" s="48" t="s">
        <v>95</v>
      </c>
      <c r="O119" s="49">
        <f t="shared" si="46"/>
        <v>463</v>
      </c>
      <c r="P119" s="49" t="s">
        <v>95</v>
      </c>
      <c r="Q119" s="48">
        <f t="shared" si="47"/>
        <v>463</v>
      </c>
      <c r="R119" s="48" t="s">
        <v>95</v>
      </c>
      <c r="S119" s="215">
        <f t="shared" si="47"/>
        <v>463</v>
      </c>
      <c r="T119" s="215" t="s">
        <v>95</v>
      </c>
      <c r="U119" s="48">
        <f t="shared" si="48"/>
        <v>463</v>
      </c>
      <c r="V119" s="48" t="s">
        <v>95</v>
      </c>
      <c r="W119" s="215">
        <v>463</v>
      </c>
      <c r="X119" s="215" t="s">
        <v>95</v>
      </c>
      <c r="Y119" s="48">
        <f t="shared" si="49"/>
        <v>463</v>
      </c>
      <c r="Z119" s="48" t="s">
        <v>95</v>
      </c>
      <c r="AA119" s="49">
        <f t="shared" si="50"/>
        <v>463</v>
      </c>
      <c r="AB119" s="49" t="s">
        <v>95</v>
      </c>
      <c r="AC119" s="48">
        <f t="shared" si="51"/>
        <v>463</v>
      </c>
      <c r="AD119" s="48" t="s">
        <v>95</v>
      </c>
      <c r="AE119" s="49">
        <f t="shared" si="52"/>
        <v>463</v>
      </c>
      <c r="AF119" s="49" t="s">
        <v>95</v>
      </c>
    </row>
    <row r="120" spans="1:32" ht="12">
      <c r="A120" s="48">
        <f t="shared" si="39"/>
        <v>464</v>
      </c>
      <c r="B120" s="48" t="s">
        <v>95</v>
      </c>
      <c r="C120" s="49">
        <f t="shared" si="40"/>
        <v>464</v>
      </c>
      <c r="D120" s="49" t="s">
        <v>95</v>
      </c>
      <c r="E120" s="48">
        <f t="shared" si="41"/>
        <v>264</v>
      </c>
      <c r="F120" s="48" t="s">
        <v>95</v>
      </c>
      <c r="G120" s="49">
        <f t="shared" si="42"/>
        <v>264</v>
      </c>
      <c r="H120" s="49" t="s">
        <v>95</v>
      </c>
      <c r="I120" s="48">
        <f t="shared" si="43"/>
        <v>464</v>
      </c>
      <c r="J120" s="48" t="s">
        <v>95</v>
      </c>
      <c r="K120" s="49">
        <f t="shared" si="44"/>
        <v>464</v>
      </c>
      <c r="L120" s="49" t="s">
        <v>95</v>
      </c>
      <c r="M120" s="48">
        <f t="shared" si="45"/>
        <v>464</v>
      </c>
      <c r="N120" s="48" t="s">
        <v>95</v>
      </c>
      <c r="O120" s="49">
        <f t="shared" si="46"/>
        <v>464</v>
      </c>
      <c r="P120" s="49" t="s">
        <v>95</v>
      </c>
      <c r="Q120" s="48">
        <f t="shared" si="47"/>
        <v>464</v>
      </c>
      <c r="R120" s="48" t="s">
        <v>95</v>
      </c>
      <c r="S120" s="215">
        <f t="shared" si="47"/>
        <v>464</v>
      </c>
      <c r="T120" s="215" t="s">
        <v>95</v>
      </c>
      <c r="U120" s="48">
        <f t="shared" si="48"/>
        <v>464</v>
      </c>
      <c r="V120" s="48" t="s">
        <v>95</v>
      </c>
      <c r="W120" s="215">
        <v>464</v>
      </c>
      <c r="X120" s="215" t="s">
        <v>95</v>
      </c>
      <c r="Y120" s="48">
        <f t="shared" si="49"/>
        <v>464</v>
      </c>
      <c r="Z120" s="48" t="s">
        <v>95</v>
      </c>
      <c r="AA120" s="49">
        <f t="shared" si="50"/>
        <v>464</v>
      </c>
      <c r="AB120" s="49" t="s">
        <v>95</v>
      </c>
      <c r="AC120" s="48">
        <f t="shared" si="51"/>
        <v>464</v>
      </c>
      <c r="AD120" s="48" t="s">
        <v>95</v>
      </c>
      <c r="AE120" s="49">
        <f t="shared" si="52"/>
        <v>464</v>
      </c>
      <c r="AF120" s="49" t="s">
        <v>95</v>
      </c>
    </row>
    <row r="121" spans="1:32" ht="12">
      <c r="A121" s="48">
        <f t="shared" si="39"/>
        <v>465</v>
      </c>
      <c r="B121" s="48" t="s">
        <v>95</v>
      </c>
      <c r="C121" s="49">
        <f t="shared" si="40"/>
        <v>465</v>
      </c>
      <c r="D121" s="49" t="s">
        <v>95</v>
      </c>
      <c r="E121" s="48">
        <f t="shared" si="41"/>
        <v>265</v>
      </c>
      <c r="F121" s="48" t="s">
        <v>95</v>
      </c>
      <c r="G121" s="49">
        <f t="shared" si="42"/>
        <v>265</v>
      </c>
      <c r="H121" s="49" t="s">
        <v>95</v>
      </c>
      <c r="I121" s="48">
        <f t="shared" si="43"/>
        <v>465</v>
      </c>
      <c r="J121" s="48" t="s">
        <v>95</v>
      </c>
      <c r="K121" s="49">
        <f t="shared" si="44"/>
        <v>465</v>
      </c>
      <c r="L121" s="49" t="s">
        <v>95</v>
      </c>
      <c r="M121" s="48">
        <f t="shared" si="45"/>
        <v>465</v>
      </c>
      <c r="N121" s="48" t="s">
        <v>95</v>
      </c>
      <c r="O121" s="49">
        <f t="shared" si="46"/>
        <v>465</v>
      </c>
      <c r="P121" s="49" t="s">
        <v>95</v>
      </c>
      <c r="Q121" s="48">
        <f t="shared" si="47"/>
        <v>465</v>
      </c>
      <c r="R121" s="48" t="s">
        <v>95</v>
      </c>
      <c r="S121" s="215">
        <f t="shared" si="47"/>
        <v>465</v>
      </c>
      <c r="T121" s="215" t="s">
        <v>95</v>
      </c>
      <c r="U121" s="48">
        <f t="shared" si="48"/>
        <v>465</v>
      </c>
      <c r="V121" s="48" t="s">
        <v>95</v>
      </c>
      <c r="W121" s="215">
        <v>465</v>
      </c>
      <c r="X121" s="215" t="s">
        <v>95</v>
      </c>
      <c r="Y121" s="48">
        <f t="shared" si="49"/>
        <v>465</v>
      </c>
      <c r="Z121" s="48" t="s">
        <v>95</v>
      </c>
      <c r="AA121" s="49">
        <f t="shared" si="50"/>
        <v>465</v>
      </c>
      <c r="AB121" s="49" t="s">
        <v>95</v>
      </c>
      <c r="AC121" s="48">
        <f t="shared" si="51"/>
        <v>465</v>
      </c>
      <c r="AD121" s="48" t="s">
        <v>95</v>
      </c>
      <c r="AE121" s="49">
        <f t="shared" si="52"/>
        <v>465</v>
      </c>
      <c r="AF121" s="49" t="s">
        <v>95</v>
      </c>
    </row>
    <row r="122" spans="1:32" ht="12">
      <c r="A122" s="48">
        <f t="shared" si="39"/>
        <v>466</v>
      </c>
      <c r="B122" s="48" t="s">
        <v>95</v>
      </c>
      <c r="C122" s="49">
        <f t="shared" si="40"/>
        <v>466</v>
      </c>
      <c r="D122" s="49" t="s">
        <v>95</v>
      </c>
      <c r="E122" s="48">
        <f t="shared" si="41"/>
        <v>266</v>
      </c>
      <c r="F122" s="48" t="s">
        <v>95</v>
      </c>
      <c r="G122" s="49">
        <f t="shared" si="42"/>
        <v>266</v>
      </c>
      <c r="H122" s="49" t="s">
        <v>95</v>
      </c>
      <c r="I122" s="48">
        <f t="shared" si="43"/>
        <v>466</v>
      </c>
      <c r="J122" s="48" t="s">
        <v>95</v>
      </c>
      <c r="K122" s="49">
        <f t="shared" si="44"/>
        <v>466</v>
      </c>
      <c r="L122" s="49" t="s">
        <v>95</v>
      </c>
      <c r="M122" s="48">
        <f t="shared" si="45"/>
        <v>466</v>
      </c>
      <c r="N122" s="48" t="s">
        <v>95</v>
      </c>
      <c r="O122" s="49">
        <f t="shared" si="46"/>
        <v>466</v>
      </c>
      <c r="P122" s="49" t="s">
        <v>95</v>
      </c>
      <c r="Q122" s="48">
        <f t="shared" si="47"/>
        <v>466</v>
      </c>
      <c r="R122" s="48" t="s">
        <v>95</v>
      </c>
      <c r="S122" s="215">
        <f t="shared" si="47"/>
        <v>466</v>
      </c>
      <c r="T122" s="215" t="s">
        <v>95</v>
      </c>
      <c r="U122" s="48">
        <f t="shared" si="48"/>
        <v>466</v>
      </c>
      <c r="V122" s="48" t="s">
        <v>95</v>
      </c>
      <c r="W122" s="215">
        <v>466</v>
      </c>
      <c r="X122" s="215" t="s">
        <v>95</v>
      </c>
      <c r="Y122" s="48">
        <f t="shared" si="49"/>
        <v>466</v>
      </c>
      <c r="Z122" s="48" t="s">
        <v>95</v>
      </c>
      <c r="AA122" s="49">
        <f t="shared" si="50"/>
        <v>466</v>
      </c>
      <c r="AB122" s="49" t="s">
        <v>95</v>
      </c>
      <c r="AC122" s="48">
        <f t="shared" si="51"/>
        <v>466</v>
      </c>
      <c r="AD122" s="48" t="s">
        <v>95</v>
      </c>
      <c r="AE122" s="49">
        <f t="shared" si="52"/>
        <v>466</v>
      </c>
      <c r="AF122" s="49" t="s">
        <v>95</v>
      </c>
    </row>
    <row r="123" spans="1:32" ht="12">
      <c r="A123" s="48">
        <f t="shared" si="39"/>
        <v>467</v>
      </c>
      <c r="B123" s="48" t="s">
        <v>95</v>
      </c>
      <c r="C123" s="49">
        <f t="shared" si="40"/>
        <v>467</v>
      </c>
      <c r="D123" s="49" t="s">
        <v>95</v>
      </c>
      <c r="E123" s="48">
        <f t="shared" si="41"/>
        <v>267</v>
      </c>
      <c r="F123" s="48" t="s">
        <v>95</v>
      </c>
      <c r="G123" s="49">
        <f t="shared" si="42"/>
        <v>267</v>
      </c>
      <c r="H123" s="49" t="s">
        <v>95</v>
      </c>
      <c r="I123" s="48">
        <f t="shared" si="43"/>
        <v>467</v>
      </c>
      <c r="J123" s="48" t="s">
        <v>95</v>
      </c>
      <c r="K123" s="49">
        <f t="shared" si="44"/>
        <v>467</v>
      </c>
      <c r="L123" s="49" t="s">
        <v>95</v>
      </c>
      <c r="M123" s="48">
        <f t="shared" si="45"/>
        <v>467</v>
      </c>
      <c r="N123" s="48" t="s">
        <v>95</v>
      </c>
      <c r="O123" s="49">
        <f t="shared" si="46"/>
        <v>467</v>
      </c>
      <c r="P123" s="49" t="s">
        <v>95</v>
      </c>
      <c r="Q123" s="48">
        <f t="shared" si="47"/>
        <v>467</v>
      </c>
      <c r="R123" s="48" t="s">
        <v>95</v>
      </c>
      <c r="S123" s="215">
        <f t="shared" si="47"/>
        <v>467</v>
      </c>
      <c r="T123" s="215" t="s">
        <v>95</v>
      </c>
      <c r="U123" s="48">
        <f t="shared" si="48"/>
        <v>467</v>
      </c>
      <c r="V123" s="48" t="s">
        <v>95</v>
      </c>
      <c r="W123" s="215">
        <v>467</v>
      </c>
      <c r="X123" s="215" t="s">
        <v>95</v>
      </c>
      <c r="Y123" s="48">
        <f t="shared" si="49"/>
        <v>467</v>
      </c>
      <c r="Z123" s="48" t="s">
        <v>95</v>
      </c>
      <c r="AA123" s="49">
        <f t="shared" si="50"/>
        <v>467</v>
      </c>
      <c r="AB123" s="49" t="s">
        <v>95</v>
      </c>
      <c r="AC123" s="48">
        <f t="shared" si="51"/>
        <v>467</v>
      </c>
      <c r="AD123" s="48" t="s">
        <v>95</v>
      </c>
      <c r="AE123" s="49">
        <f t="shared" si="52"/>
        <v>467</v>
      </c>
      <c r="AF123" s="49" t="s">
        <v>95</v>
      </c>
    </row>
    <row r="124" spans="1:32" ht="12">
      <c r="A124" s="48">
        <f t="shared" si="39"/>
        <v>468</v>
      </c>
      <c r="B124" s="48" t="s">
        <v>95</v>
      </c>
      <c r="C124" s="49">
        <f t="shared" si="40"/>
        <v>468</v>
      </c>
      <c r="D124" s="49" t="s">
        <v>95</v>
      </c>
      <c r="E124" s="48">
        <f t="shared" si="41"/>
        <v>268</v>
      </c>
      <c r="F124" s="48" t="s">
        <v>95</v>
      </c>
      <c r="G124" s="49">
        <f t="shared" si="42"/>
        <v>268</v>
      </c>
      <c r="H124" s="49" t="s">
        <v>95</v>
      </c>
      <c r="I124" s="48">
        <f t="shared" si="43"/>
        <v>468</v>
      </c>
      <c r="J124" s="48" t="s">
        <v>95</v>
      </c>
      <c r="K124" s="49">
        <f t="shared" si="44"/>
        <v>468</v>
      </c>
      <c r="L124" s="49" t="s">
        <v>95</v>
      </c>
      <c r="M124" s="48">
        <f t="shared" si="45"/>
        <v>468</v>
      </c>
      <c r="N124" s="48" t="s">
        <v>95</v>
      </c>
      <c r="O124" s="49">
        <f t="shared" si="46"/>
        <v>468</v>
      </c>
      <c r="P124" s="49" t="s">
        <v>95</v>
      </c>
      <c r="Q124" s="48">
        <f t="shared" si="47"/>
        <v>468</v>
      </c>
      <c r="R124" s="48" t="s">
        <v>95</v>
      </c>
      <c r="S124" s="215">
        <f t="shared" si="47"/>
        <v>468</v>
      </c>
      <c r="T124" s="215" t="s">
        <v>95</v>
      </c>
      <c r="U124" s="48">
        <f t="shared" si="48"/>
        <v>468</v>
      </c>
      <c r="V124" s="48" t="s">
        <v>95</v>
      </c>
      <c r="W124" s="215">
        <v>468</v>
      </c>
      <c r="X124" s="215" t="s">
        <v>95</v>
      </c>
      <c r="Y124" s="48">
        <f t="shared" si="49"/>
        <v>468</v>
      </c>
      <c r="Z124" s="48" t="s">
        <v>95</v>
      </c>
      <c r="AA124" s="49">
        <f t="shared" si="50"/>
        <v>468</v>
      </c>
      <c r="AB124" s="49" t="s">
        <v>95</v>
      </c>
      <c r="AC124" s="48">
        <f t="shared" si="51"/>
        <v>468</v>
      </c>
      <c r="AD124" s="48" t="s">
        <v>95</v>
      </c>
      <c r="AE124" s="49">
        <f t="shared" si="52"/>
        <v>468</v>
      </c>
      <c r="AF124" s="49" t="s">
        <v>95</v>
      </c>
    </row>
    <row r="125" spans="1:32" ht="12">
      <c r="A125" s="48">
        <f t="shared" si="39"/>
        <v>469</v>
      </c>
      <c r="B125" s="48" t="s">
        <v>95</v>
      </c>
      <c r="C125" s="49">
        <f t="shared" si="40"/>
        <v>469</v>
      </c>
      <c r="D125" s="49" t="s">
        <v>95</v>
      </c>
      <c r="E125" s="48">
        <f t="shared" si="41"/>
        <v>269</v>
      </c>
      <c r="F125" s="48" t="s">
        <v>95</v>
      </c>
      <c r="G125" s="49">
        <f t="shared" si="42"/>
        <v>269</v>
      </c>
      <c r="H125" s="49" t="s">
        <v>95</v>
      </c>
      <c r="I125" s="48">
        <f t="shared" si="43"/>
        <v>469</v>
      </c>
      <c r="J125" s="48" t="s">
        <v>95</v>
      </c>
      <c r="K125" s="49">
        <f t="shared" si="44"/>
        <v>469</v>
      </c>
      <c r="L125" s="49" t="s">
        <v>95</v>
      </c>
      <c r="M125" s="48">
        <f t="shared" si="45"/>
        <v>469</v>
      </c>
      <c r="N125" s="48" t="s">
        <v>95</v>
      </c>
      <c r="O125" s="49">
        <f t="shared" si="46"/>
        <v>469</v>
      </c>
      <c r="P125" s="49" t="s">
        <v>95</v>
      </c>
      <c r="Q125" s="48">
        <f t="shared" si="47"/>
        <v>469</v>
      </c>
      <c r="R125" s="48" t="s">
        <v>95</v>
      </c>
      <c r="S125" s="215">
        <f t="shared" si="47"/>
        <v>469</v>
      </c>
      <c r="T125" s="215" t="s">
        <v>95</v>
      </c>
      <c r="U125" s="48">
        <f t="shared" si="48"/>
        <v>469</v>
      </c>
      <c r="V125" s="48" t="s">
        <v>95</v>
      </c>
      <c r="W125" s="215">
        <v>469</v>
      </c>
      <c r="X125" s="215" t="s">
        <v>95</v>
      </c>
      <c r="Y125" s="48">
        <f t="shared" si="49"/>
        <v>469</v>
      </c>
      <c r="Z125" s="48" t="s">
        <v>95</v>
      </c>
      <c r="AA125" s="49">
        <f t="shared" si="50"/>
        <v>469</v>
      </c>
      <c r="AB125" s="49" t="s">
        <v>95</v>
      </c>
      <c r="AC125" s="48">
        <f t="shared" si="51"/>
        <v>469</v>
      </c>
      <c r="AD125" s="48" t="s">
        <v>95</v>
      </c>
      <c r="AE125" s="49">
        <f t="shared" si="52"/>
        <v>469</v>
      </c>
      <c r="AF125" s="49" t="s">
        <v>95</v>
      </c>
    </row>
    <row r="126" spans="1:32" ht="12">
      <c r="A126" s="48">
        <f t="shared" si="39"/>
        <v>470</v>
      </c>
      <c r="B126" s="48" t="s">
        <v>95</v>
      </c>
      <c r="C126" s="49">
        <f t="shared" si="40"/>
        <v>470</v>
      </c>
      <c r="D126" s="49" t="s">
        <v>95</v>
      </c>
      <c r="E126" s="48">
        <f t="shared" si="41"/>
        <v>270</v>
      </c>
      <c r="F126" s="48" t="s">
        <v>95</v>
      </c>
      <c r="G126" s="49">
        <f t="shared" si="42"/>
        <v>270</v>
      </c>
      <c r="H126" s="49" t="s">
        <v>95</v>
      </c>
      <c r="I126" s="48">
        <f t="shared" si="43"/>
        <v>470</v>
      </c>
      <c r="J126" s="48" t="s">
        <v>95</v>
      </c>
      <c r="K126" s="49">
        <f t="shared" si="44"/>
        <v>470</v>
      </c>
      <c r="L126" s="49" t="s">
        <v>95</v>
      </c>
      <c r="M126" s="48">
        <f t="shared" si="45"/>
        <v>470</v>
      </c>
      <c r="N126" s="48" t="s">
        <v>95</v>
      </c>
      <c r="O126" s="49">
        <f t="shared" si="46"/>
        <v>470</v>
      </c>
      <c r="P126" s="49" t="s">
        <v>95</v>
      </c>
      <c r="Q126" s="48">
        <f t="shared" si="47"/>
        <v>470</v>
      </c>
      <c r="R126" s="48" t="s">
        <v>95</v>
      </c>
      <c r="S126" s="215">
        <f t="shared" si="47"/>
        <v>470</v>
      </c>
      <c r="T126" s="215" t="s">
        <v>95</v>
      </c>
      <c r="U126" s="48">
        <f t="shared" si="48"/>
        <v>470</v>
      </c>
      <c r="V126" s="48" t="s">
        <v>95</v>
      </c>
      <c r="W126" s="215">
        <v>470</v>
      </c>
      <c r="X126" s="215" t="s">
        <v>95</v>
      </c>
      <c r="Y126" s="48">
        <f t="shared" si="49"/>
        <v>470</v>
      </c>
      <c r="Z126" s="48" t="s">
        <v>95</v>
      </c>
      <c r="AA126" s="49">
        <f t="shared" si="50"/>
        <v>470</v>
      </c>
      <c r="AB126" s="49" t="s">
        <v>95</v>
      </c>
      <c r="AC126" s="48">
        <f t="shared" si="51"/>
        <v>470</v>
      </c>
      <c r="AD126" s="48" t="s">
        <v>95</v>
      </c>
      <c r="AE126" s="49">
        <f t="shared" si="52"/>
        <v>470</v>
      </c>
      <c r="AF126" s="49" t="s">
        <v>95</v>
      </c>
    </row>
    <row r="127" spans="1:32" ht="12">
      <c r="A127" s="48">
        <f t="shared" si="39"/>
        <v>471</v>
      </c>
      <c r="B127" s="48" t="s">
        <v>95</v>
      </c>
      <c r="C127" s="49">
        <f t="shared" si="40"/>
        <v>471</v>
      </c>
      <c r="D127" s="49" t="s">
        <v>95</v>
      </c>
      <c r="E127" s="48">
        <f t="shared" si="41"/>
        <v>271</v>
      </c>
      <c r="F127" s="48" t="s">
        <v>95</v>
      </c>
      <c r="G127" s="49">
        <f t="shared" si="42"/>
        <v>271</v>
      </c>
      <c r="H127" s="49" t="s">
        <v>95</v>
      </c>
      <c r="I127" s="48">
        <f t="shared" si="43"/>
        <v>471</v>
      </c>
      <c r="J127" s="48" t="s">
        <v>95</v>
      </c>
      <c r="K127" s="49">
        <f t="shared" si="44"/>
        <v>471</v>
      </c>
      <c r="L127" s="49" t="s">
        <v>95</v>
      </c>
      <c r="M127" s="48">
        <f t="shared" si="45"/>
        <v>471</v>
      </c>
      <c r="N127" s="48" t="s">
        <v>95</v>
      </c>
      <c r="O127" s="49">
        <f t="shared" si="46"/>
        <v>471</v>
      </c>
      <c r="P127" s="49" t="s">
        <v>95</v>
      </c>
      <c r="Q127" s="48">
        <f t="shared" si="47"/>
        <v>471</v>
      </c>
      <c r="R127" s="48" t="s">
        <v>95</v>
      </c>
      <c r="S127" s="215">
        <f t="shared" si="47"/>
        <v>471</v>
      </c>
      <c r="T127" s="215" t="s">
        <v>95</v>
      </c>
      <c r="U127" s="48">
        <f t="shared" si="48"/>
        <v>471</v>
      </c>
      <c r="V127" s="48" t="s">
        <v>95</v>
      </c>
      <c r="W127" s="215">
        <v>471</v>
      </c>
      <c r="X127" s="215" t="s">
        <v>95</v>
      </c>
      <c r="Y127" s="48">
        <f t="shared" si="49"/>
        <v>471</v>
      </c>
      <c r="Z127" s="48" t="s">
        <v>95</v>
      </c>
      <c r="AA127" s="49">
        <f t="shared" si="50"/>
        <v>471</v>
      </c>
      <c r="AB127" s="49" t="s">
        <v>95</v>
      </c>
      <c r="AC127" s="48">
        <f t="shared" si="51"/>
        <v>471</v>
      </c>
      <c r="AD127" s="48" t="s">
        <v>95</v>
      </c>
      <c r="AE127" s="49">
        <f t="shared" si="52"/>
        <v>471</v>
      </c>
      <c r="AF127" s="49" t="s">
        <v>95</v>
      </c>
    </row>
    <row r="128" spans="1:32" ht="12">
      <c r="A128" s="48">
        <f t="shared" si="39"/>
        <v>472</v>
      </c>
      <c r="B128" s="48" t="s">
        <v>95</v>
      </c>
      <c r="C128" s="49">
        <f t="shared" si="40"/>
        <v>472</v>
      </c>
      <c r="D128" s="49" t="s">
        <v>95</v>
      </c>
      <c r="E128" s="48">
        <f t="shared" si="41"/>
        <v>272</v>
      </c>
      <c r="F128" s="48" t="s">
        <v>95</v>
      </c>
      <c r="G128" s="49">
        <f t="shared" si="42"/>
        <v>272</v>
      </c>
      <c r="H128" s="49" t="s">
        <v>95</v>
      </c>
      <c r="I128" s="48">
        <f t="shared" si="43"/>
        <v>472</v>
      </c>
      <c r="J128" s="48" t="s">
        <v>95</v>
      </c>
      <c r="K128" s="49">
        <f t="shared" si="44"/>
        <v>472</v>
      </c>
      <c r="L128" s="49" t="s">
        <v>95</v>
      </c>
      <c r="M128" s="48">
        <f t="shared" si="45"/>
        <v>472</v>
      </c>
      <c r="N128" s="48" t="s">
        <v>95</v>
      </c>
      <c r="O128" s="49">
        <f t="shared" si="46"/>
        <v>472</v>
      </c>
      <c r="P128" s="49" t="s">
        <v>95</v>
      </c>
      <c r="Q128" s="48">
        <f t="shared" si="47"/>
        <v>472</v>
      </c>
      <c r="R128" s="48" t="s">
        <v>95</v>
      </c>
      <c r="S128" s="215">
        <f t="shared" si="47"/>
        <v>472</v>
      </c>
      <c r="T128" s="215" t="s">
        <v>95</v>
      </c>
      <c r="U128" s="48">
        <f t="shared" si="48"/>
        <v>472</v>
      </c>
      <c r="V128" s="48" t="s">
        <v>95</v>
      </c>
      <c r="W128" s="215">
        <v>472</v>
      </c>
      <c r="X128" s="215" t="s">
        <v>95</v>
      </c>
      <c r="Y128" s="48">
        <f t="shared" si="49"/>
        <v>472</v>
      </c>
      <c r="Z128" s="48" t="s">
        <v>95</v>
      </c>
      <c r="AA128" s="49">
        <f t="shared" si="50"/>
        <v>472</v>
      </c>
      <c r="AB128" s="49" t="s">
        <v>95</v>
      </c>
      <c r="AC128" s="48">
        <f t="shared" si="51"/>
        <v>472</v>
      </c>
      <c r="AD128" s="48" t="s">
        <v>95</v>
      </c>
      <c r="AE128" s="49">
        <f t="shared" si="52"/>
        <v>472</v>
      </c>
      <c r="AF128" s="49" t="s">
        <v>95</v>
      </c>
    </row>
    <row r="129" spans="1:32" ht="12">
      <c r="A129" s="48">
        <f t="shared" si="39"/>
        <v>473</v>
      </c>
      <c r="B129" s="48" t="s">
        <v>95</v>
      </c>
      <c r="C129" s="49">
        <f t="shared" si="40"/>
        <v>473</v>
      </c>
      <c r="D129" s="49" t="s">
        <v>95</v>
      </c>
      <c r="E129" s="48">
        <f t="shared" si="41"/>
        <v>273</v>
      </c>
      <c r="F129" s="48" t="s">
        <v>95</v>
      </c>
      <c r="G129" s="49">
        <f t="shared" si="42"/>
        <v>273</v>
      </c>
      <c r="H129" s="49" t="s">
        <v>95</v>
      </c>
      <c r="I129" s="48">
        <f t="shared" si="43"/>
        <v>473</v>
      </c>
      <c r="J129" s="48" t="s">
        <v>95</v>
      </c>
      <c r="K129" s="49">
        <f t="shared" si="44"/>
        <v>473</v>
      </c>
      <c r="L129" s="49" t="s">
        <v>95</v>
      </c>
      <c r="M129" s="48">
        <f t="shared" si="45"/>
        <v>473</v>
      </c>
      <c r="N129" s="48" t="s">
        <v>95</v>
      </c>
      <c r="O129" s="49">
        <f t="shared" si="46"/>
        <v>473</v>
      </c>
      <c r="P129" s="49" t="s">
        <v>95</v>
      </c>
      <c r="Q129" s="48">
        <f t="shared" si="47"/>
        <v>473</v>
      </c>
      <c r="R129" s="48" t="s">
        <v>95</v>
      </c>
      <c r="S129" s="215">
        <f t="shared" si="47"/>
        <v>473</v>
      </c>
      <c r="T129" s="215" t="s">
        <v>95</v>
      </c>
      <c r="U129" s="48">
        <f t="shared" si="48"/>
        <v>473</v>
      </c>
      <c r="V129" s="48" t="s">
        <v>95</v>
      </c>
      <c r="W129" s="215">
        <v>473</v>
      </c>
      <c r="X129" s="215" t="s">
        <v>95</v>
      </c>
      <c r="Y129" s="48">
        <f t="shared" si="49"/>
        <v>473</v>
      </c>
      <c r="Z129" s="48" t="s">
        <v>95</v>
      </c>
      <c r="AA129" s="49">
        <f t="shared" si="50"/>
        <v>473</v>
      </c>
      <c r="AB129" s="49" t="s">
        <v>95</v>
      </c>
      <c r="AC129" s="48">
        <f t="shared" si="51"/>
        <v>473</v>
      </c>
      <c r="AD129" s="48" t="s">
        <v>95</v>
      </c>
      <c r="AE129" s="49">
        <f t="shared" si="52"/>
        <v>473</v>
      </c>
      <c r="AF129" s="49" t="s">
        <v>95</v>
      </c>
    </row>
    <row r="130" spans="1:32" ht="12">
      <c r="A130" s="48">
        <f t="shared" si="39"/>
        <v>474</v>
      </c>
      <c r="B130" s="48" t="s">
        <v>95</v>
      </c>
      <c r="C130" s="49">
        <f t="shared" si="40"/>
        <v>474</v>
      </c>
      <c r="D130" s="49" t="s">
        <v>95</v>
      </c>
      <c r="E130" s="48">
        <f t="shared" si="41"/>
        <v>274</v>
      </c>
      <c r="F130" s="48" t="s">
        <v>95</v>
      </c>
      <c r="G130" s="49">
        <f t="shared" si="42"/>
        <v>274</v>
      </c>
      <c r="H130" s="49" t="s">
        <v>95</v>
      </c>
      <c r="I130" s="48">
        <f t="shared" si="43"/>
        <v>474</v>
      </c>
      <c r="J130" s="48" t="s">
        <v>95</v>
      </c>
      <c r="K130" s="49">
        <f t="shared" si="44"/>
        <v>474</v>
      </c>
      <c r="L130" s="49" t="s">
        <v>95</v>
      </c>
      <c r="M130" s="48">
        <f t="shared" si="45"/>
        <v>474</v>
      </c>
      <c r="N130" s="48" t="s">
        <v>95</v>
      </c>
      <c r="O130" s="49">
        <f t="shared" si="46"/>
        <v>474</v>
      </c>
      <c r="P130" s="49" t="s">
        <v>95</v>
      </c>
      <c r="Q130" s="48">
        <f t="shared" si="47"/>
        <v>474</v>
      </c>
      <c r="R130" s="48" t="s">
        <v>95</v>
      </c>
      <c r="S130" s="215">
        <f t="shared" si="47"/>
        <v>474</v>
      </c>
      <c r="T130" s="215" t="s">
        <v>95</v>
      </c>
      <c r="U130" s="48">
        <f t="shared" si="48"/>
        <v>474</v>
      </c>
      <c r="V130" s="48" t="s">
        <v>95</v>
      </c>
      <c r="W130" s="215">
        <v>474</v>
      </c>
      <c r="X130" s="215" t="s">
        <v>95</v>
      </c>
      <c r="Y130" s="48">
        <f t="shared" si="49"/>
        <v>474</v>
      </c>
      <c r="Z130" s="48" t="s">
        <v>95</v>
      </c>
      <c r="AA130" s="49">
        <f t="shared" si="50"/>
        <v>474</v>
      </c>
      <c r="AB130" s="49" t="s">
        <v>95</v>
      </c>
      <c r="AC130" s="48">
        <f t="shared" si="51"/>
        <v>474</v>
      </c>
      <c r="AD130" s="48" t="s">
        <v>95</v>
      </c>
      <c r="AE130" s="49">
        <f t="shared" si="52"/>
        <v>474</v>
      </c>
      <c r="AF130" s="49" t="s">
        <v>95</v>
      </c>
    </row>
    <row r="131" spans="1:32" ht="12">
      <c r="A131" s="48">
        <f t="shared" si="39"/>
        <v>475</v>
      </c>
      <c r="B131" s="48" t="s">
        <v>95</v>
      </c>
      <c r="C131" s="49">
        <f t="shared" si="40"/>
        <v>475</v>
      </c>
      <c r="D131" s="49" t="s">
        <v>95</v>
      </c>
      <c r="E131" s="48">
        <f t="shared" si="41"/>
        <v>275</v>
      </c>
      <c r="F131" s="48" t="s">
        <v>95</v>
      </c>
      <c r="G131" s="49">
        <f t="shared" si="42"/>
        <v>275</v>
      </c>
      <c r="H131" s="49" t="s">
        <v>95</v>
      </c>
      <c r="I131" s="48">
        <f t="shared" si="43"/>
        <v>475</v>
      </c>
      <c r="J131" s="48" t="s">
        <v>95</v>
      </c>
      <c r="K131" s="49">
        <f t="shared" si="44"/>
        <v>475</v>
      </c>
      <c r="L131" s="49" t="s">
        <v>95</v>
      </c>
      <c r="M131" s="48">
        <f t="shared" si="45"/>
        <v>475</v>
      </c>
      <c r="N131" s="48" t="s">
        <v>95</v>
      </c>
      <c r="O131" s="49">
        <f t="shared" si="46"/>
        <v>475</v>
      </c>
      <c r="P131" s="49" t="s">
        <v>95</v>
      </c>
      <c r="Q131" s="48">
        <f t="shared" si="47"/>
        <v>475</v>
      </c>
      <c r="R131" s="48" t="s">
        <v>95</v>
      </c>
      <c r="S131" s="215">
        <f t="shared" si="47"/>
        <v>475</v>
      </c>
      <c r="T131" s="215" t="s">
        <v>95</v>
      </c>
      <c r="U131" s="48">
        <f t="shared" si="48"/>
        <v>475</v>
      </c>
      <c r="V131" s="48" t="s">
        <v>95</v>
      </c>
      <c r="W131" s="215">
        <v>475</v>
      </c>
      <c r="X131" s="215" t="s">
        <v>95</v>
      </c>
      <c r="Y131" s="48">
        <f t="shared" si="49"/>
        <v>475</v>
      </c>
      <c r="Z131" s="48" t="s">
        <v>95</v>
      </c>
      <c r="AA131" s="49">
        <f t="shared" si="50"/>
        <v>475</v>
      </c>
      <c r="AB131" s="49" t="s">
        <v>95</v>
      </c>
      <c r="AC131" s="48">
        <f t="shared" si="51"/>
        <v>475</v>
      </c>
      <c r="AD131" s="48" t="s">
        <v>95</v>
      </c>
      <c r="AE131" s="49">
        <f t="shared" si="52"/>
        <v>475</v>
      </c>
      <c r="AF131" s="49" t="s">
        <v>95</v>
      </c>
    </row>
    <row r="132" spans="1:32" ht="12">
      <c r="A132" s="48">
        <f t="shared" si="39"/>
        <v>476</v>
      </c>
      <c r="B132" s="48" t="s">
        <v>95</v>
      </c>
      <c r="C132" s="49">
        <f t="shared" si="40"/>
        <v>476</v>
      </c>
      <c r="D132" s="49" t="s">
        <v>95</v>
      </c>
      <c r="E132" s="48">
        <f t="shared" si="41"/>
        <v>276</v>
      </c>
      <c r="F132" s="48" t="s">
        <v>95</v>
      </c>
      <c r="G132" s="49">
        <f t="shared" si="42"/>
        <v>276</v>
      </c>
      <c r="H132" s="49" t="s">
        <v>95</v>
      </c>
      <c r="I132" s="48">
        <f t="shared" si="43"/>
        <v>476</v>
      </c>
      <c r="J132" s="48" t="s">
        <v>95</v>
      </c>
      <c r="K132" s="49">
        <f t="shared" si="44"/>
        <v>476</v>
      </c>
      <c r="L132" s="49" t="s">
        <v>95</v>
      </c>
      <c r="M132" s="48">
        <f t="shared" si="45"/>
        <v>476</v>
      </c>
      <c r="N132" s="48" t="s">
        <v>95</v>
      </c>
      <c r="O132" s="49">
        <f t="shared" si="46"/>
        <v>476</v>
      </c>
      <c r="P132" s="49" t="s">
        <v>95</v>
      </c>
      <c r="Q132" s="48">
        <f t="shared" si="47"/>
        <v>476</v>
      </c>
      <c r="R132" s="48" t="s">
        <v>95</v>
      </c>
      <c r="S132" s="215">
        <f t="shared" si="47"/>
        <v>476</v>
      </c>
      <c r="T132" s="215" t="s">
        <v>95</v>
      </c>
      <c r="U132" s="48">
        <f t="shared" si="48"/>
        <v>476</v>
      </c>
      <c r="V132" s="48" t="s">
        <v>95</v>
      </c>
      <c r="W132" s="215">
        <v>476</v>
      </c>
      <c r="X132" s="215" t="s">
        <v>95</v>
      </c>
      <c r="Y132" s="48">
        <f t="shared" si="49"/>
        <v>476</v>
      </c>
      <c r="Z132" s="48" t="s">
        <v>95</v>
      </c>
      <c r="AA132" s="49">
        <f t="shared" si="50"/>
        <v>476</v>
      </c>
      <c r="AB132" s="49" t="s">
        <v>95</v>
      </c>
      <c r="AC132" s="48">
        <f t="shared" si="51"/>
        <v>476</v>
      </c>
      <c r="AD132" s="48" t="s">
        <v>95</v>
      </c>
      <c r="AE132" s="49">
        <f t="shared" si="52"/>
        <v>476</v>
      </c>
      <c r="AF132" s="49" t="s">
        <v>95</v>
      </c>
    </row>
    <row r="133" spans="1:32" ht="12">
      <c r="A133" s="48">
        <f aca="true" t="shared" si="53" ref="A133:A155">A132+1</f>
        <v>477</v>
      </c>
      <c r="B133" s="48" t="s">
        <v>95</v>
      </c>
      <c r="C133" s="49">
        <f aca="true" t="shared" si="54" ref="C133:C155">C132+1</f>
        <v>477</v>
      </c>
      <c r="D133" s="49" t="s">
        <v>95</v>
      </c>
      <c r="E133" s="48">
        <f aca="true" t="shared" si="55" ref="E133:E155">E132+1</f>
        <v>277</v>
      </c>
      <c r="F133" s="48" t="s">
        <v>95</v>
      </c>
      <c r="G133" s="49">
        <f aca="true" t="shared" si="56" ref="G133:G155">G132+1</f>
        <v>277</v>
      </c>
      <c r="H133" s="49" t="s">
        <v>95</v>
      </c>
      <c r="I133" s="48">
        <f aca="true" t="shared" si="57" ref="I133:I155">I132+1</f>
        <v>477</v>
      </c>
      <c r="J133" s="48" t="s">
        <v>95</v>
      </c>
      <c r="K133" s="49">
        <f aca="true" t="shared" si="58" ref="K133:K155">K132+1</f>
        <v>477</v>
      </c>
      <c r="L133" s="49" t="s">
        <v>95</v>
      </c>
      <c r="M133" s="48">
        <f aca="true" t="shared" si="59" ref="M133:M155">M132+1</f>
        <v>477</v>
      </c>
      <c r="N133" s="48" t="s">
        <v>95</v>
      </c>
      <c r="O133" s="49">
        <f aca="true" t="shared" si="60" ref="O133:O155">O132+1</f>
        <v>477</v>
      </c>
      <c r="P133" s="49" t="s">
        <v>95</v>
      </c>
      <c r="Q133" s="48">
        <f t="shared" si="47"/>
        <v>477</v>
      </c>
      <c r="R133" s="48" t="s">
        <v>95</v>
      </c>
      <c r="S133" s="215">
        <f t="shared" si="47"/>
        <v>477</v>
      </c>
      <c r="T133" s="215" t="s">
        <v>95</v>
      </c>
      <c r="U133" s="48">
        <f aca="true" t="shared" si="61" ref="U133:U155">U132+1</f>
        <v>477</v>
      </c>
      <c r="V133" s="48" t="s">
        <v>95</v>
      </c>
      <c r="W133" s="215">
        <v>477</v>
      </c>
      <c r="X133" s="215" t="s">
        <v>95</v>
      </c>
      <c r="Y133" s="48">
        <f aca="true" t="shared" si="62" ref="Y133:Y155">Y132+1</f>
        <v>477</v>
      </c>
      <c r="Z133" s="48" t="s">
        <v>95</v>
      </c>
      <c r="AA133" s="49">
        <f aca="true" t="shared" si="63" ref="AA133:AA155">AA132+1</f>
        <v>477</v>
      </c>
      <c r="AB133" s="49" t="s">
        <v>95</v>
      </c>
      <c r="AC133" s="48">
        <f t="shared" si="51"/>
        <v>477</v>
      </c>
      <c r="AD133" s="48" t="s">
        <v>95</v>
      </c>
      <c r="AE133" s="49">
        <f aca="true" t="shared" si="64" ref="AE133:AE155">AE132+1</f>
        <v>477</v>
      </c>
      <c r="AF133" s="49" t="s">
        <v>95</v>
      </c>
    </row>
    <row r="134" spans="1:32" ht="12">
      <c r="A134" s="48">
        <f t="shared" si="53"/>
        <v>478</v>
      </c>
      <c r="B134" s="48" t="s">
        <v>95</v>
      </c>
      <c r="C134" s="49">
        <f t="shared" si="54"/>
        <v>478</v>
      </c>
      <c r="D134" s="49" t="s">
        <v>95</v>
      </c>
      <c r="E134" s="48">
        <f t="shared" si="55"/>
        <v>278</v>
      </c>
      <c r="F134" s="48" t="s">
        <v>95</v>
      </c>
      <c r="G134" s="49">
        <f t="shared" si="56"/>
        <v>278</v>
      </c>
      <c r="H134" s="49" t="s">
        <v>95</v>
      </c>
      <c r="I134" s="48">
        <f t="shared" si="57"/>
        <v>478</v>
      </c>
      <c r="J134" s="48" t="s">
        <v>95</v>
      </c>
      <c r="K134" s="49">
        <f t="shared" si="58"/>
        <v>478</v>
      </c>
      <c r="L134" s="49" t="s">
        <v>95</v>
      </c>
      <c r="M134" s="48">
        <f t="shared" si="59"/>
        <v>478</v>
      </c>
      <c r="N134" s="48" t="s">
        <v>95</v>
      </c>
      <c r="O134" s="49">
        <f t="shared" si="60"/>
        <v>478</v>
      </c>
      <c r="P134" s="49" t="s">
        <v>95</v>
      </c>
      <c r="Q134" s="48">
        <f t="shared" si="47"/>
        <v>478</v>
      </c>
      <c r="R134" s="48" t="s">
        <v>95</v>
      </c>
      <c r="S134" s="215">
        <f t="shared" si="47"/>
        <v>478</v>
      </c>
      <c r="T134" s="215" t="s">
        <v>95</v>
      </c>
      <c r="U134" s="48">
        <f t="shared" si="61"/>
        <v>478</v>
      </c>
      <c r="V134" s="48" t="s">
        <v>95</v>
      </c>
      <c r="W134" s="215">
        <v>478</v>
      </c>
      <c r="X134" s="215" t="s">
        <v>95</v>
      </c>
      <c r="Y134" s="48">
        <f t="shared" si="62"/>
        <v>478</v>
      </c>
      <c r="Z134" s="48" t="s">
        <v>95</v>
      </c>
      <c r="AA134" s="49">
        <f t="shared" si="63"/>
        <v>478</v>
      </c>
      <c r="AB134" s="49" t="s">
        <v>95</v>
      </c>
      <c r="AC134" s="48">
        <f t="shared" si="51"/>
        <v>478</v>
      </c>
      <c r="AD134" s="48" t="s">
        <v>95</v>
      </c>
      <c r="AE134" s="49">
        <f t="shared" si="64"/>
        <v>478</v>
      </c>
      <c r="AF134" s="49" t="s">
        <v>95</v>
      </c>
    </row>
    <row r="135" spans="1:32" ht="12">
      <c r="A135" s="48">
        <f t="shared" si="53"/>
        <v>479</v>
      </c>
      <c r="B135" s="48" t="s">
        <v>95</v>
      </c>
      <c r="C135" s="49">
        <f t="shared" si="54"/>
        <v>479</v>
      </c>
      <c r="D135" s="49" t="s">
        <v>95</v>
      </c>
      <c r="E135" s="48">
        <f t="shared" si="55"/>
        <v>279</v>
      </c>
      <c r="F135" s="48" t="s">
        <v>95</v>
      </c>
      <c r="G135" s="49">
        <f t="shared" si="56"/>
        <v>279</v>
      </c>
      <c r="H135" s="49" t="s">
        <v>95</v>
      </c>
      <c r="I135" s="48">
        <f t="shared" si="57"/>
        <v>479</v>
      </c>
      <c r="J135" s="48" t="s">
        <v>95</v>
      </c>
      <c r="K135" s="49">
        <f t="shared" si="58"/>
        <v>479</v>
      </c>
      <c r="L135" s="49" t="s">
        <v>95</v>
      </c>
      <c r="M135" s="48">
        <f t="shared" si="59"/>
        <v>479</v>
      </c>
      <c r="N135" s="48" t="s">
        <v>95</v>
      </c>
      <c r="O135" s="49">
        <f t="shared" si="60"/>
        <v>479</v>
      </c>
      <c r="P135" s="49" t="s">
        <v>95</v>
      </c>
      <c r="Q135" s="48">
        <f t="shared" si="47"/>
        <v>479</v>
      </c>
      <c r="R135" s="48" t="s">
        <v>95</v>
      </c>
      <c r="S135" s="215">
        <f t="shared" si="47"/>
        <v>479</v>
      </c>
      <c r="T135" s="215" t="s">
        <v>95</v>
      </c>
      <c r="U135" s="48">
        <f t="shared" si="61"/>
        <v>479</v>
      </c>
      <c r="V135" s="48" t="s">
        <v>95</v>
      </c>
      <c r="W135" s="215">
        <v>479</v>
      </c>
      <c r="X135" s="215" t="s">
        <v>95</v>
      </c>
      <c r="Y135" s="48">
        <f t="shared" si="62"/>
        <v>479</v>
      </c>
      <c r="Z135" s="48" t="s">
        <v>95</v>
      </c>
      <c r="AA135" s="49">
        <f t="shared" si="63"/>
        <v>479</v>
      </c>
      <c r="AB135" s="49" t="s">
        <v>95</v>
      </c>
      <c r="AC135" s="48">
        <f t="shared" si="51"/>
        <v>479</v>
      </c>
      <c r="AD135" s="48" t="s">
        <v>95</v>
      </c>
      <c r="AE135" s="49">
        <f t="shared" si="64"/>
        <v>479</v>
      </c>
      <c r="AF135" s="49" t="s">
        <v>95</v>
      </c>
    </row>
    <row r="136" spans="1:32" ht="12">
      <c r="A136" s="48">
        <f t="shared" si="53"/>
        <v>480</v>
      </c>
      <c r="B136" s="48" t="s">
        <v>95</v>
      </c>
      <c r="C136" s="49">
        <f t="shared" si="54"/>
        <v>480</v>
      </c>
      <c r="D136" s="49" t="s">
        <v>95</v>
      </c>
      <c r="E136" s="48">
        <f t="shared" si="55"/>
        <v>280</v>
      </c>
      <c r="F136" s="48" t="s">
        <v>95</v>
      </c>
      <c r="G136" s="49">
        <f t="shared" si="56"/>
        <v>280</v>
      </c>
      <c r="H136" s="49" t="s">
        <v>95</v>
      </c>
      <c r="I136" s="48">
        <f t="shared" si="57"/>
        <v>480</v>
      </c>
      <c r="J136" s="48" t="s">
        <v>95</v>
      </c>
      <c r="K136" s="49">
        <f t="shared" si="58"/>
        <v>480</v>
      </c>
      <c r="L136" s="49" t="s">
        <v>95</v>
      </c>
      <c r="M136" s="48">
        <f t="shared" si="59"/>
        <v>480</v>
      </c>
      <c r="N136" s="48" t="s">
        <v>95</v>
      </c>
      <c r="O136" s="49">
        <f t="shared" si="60"/>
        <v>480</v>
      </c>
      <c r="P136" s="49" t="s">
        <v>95</v>
      </c>
      <c r="Q136" s="48">
        <f t="shared" si="47"/>
        <v>480</v>
      </c>
      <c r="R136" s="48" t="s">
        <v>95</v>
      </c>
      <c r="S136" s="215">
        <f t="shared" si="47"/>
        <v>480</v>
      </c>
      <c r="T136" s="215" t="s">
        <v>95</v>
      </c>
      <c r="U136" s="48">
        <f t="shared" si="61"/>
        <v>480</v>
      </c>
      <c r="V136" s="48" t="s">
        <v>95</v>
      </c>
      <c r="W136" s="215">
        <v>480</v>
      </c>
      <c r="X136" s="215" t="s">
        <v>95</v>
      </c>
      <c r="Y136" s="48">
        <f t="shared" si="62"/>
        <v>480</v>
      </c>
      <c r="Z136" s="48" t="s">
        <v>95</v>
      </c>
      <c r="AA136" s="49">
        <f t="shared" si="63"/>
        <v>480</v>
      </c>
      <c r="AB136" s="49" t="s">
        <v>95</v>
      </c>
      <c r="AC136" s="48">
        <f t="shared" si="51"/>
        <v>480</v>
      </c>
      <c r="AD136" s="48" t="s">
        <v>95</v>
      </c>
      <c r="AE136" s="49">
        <f t="shared" si="64"/>
        <v>480</v>
      </c>
      <c r="AF136" s="49" t="s">
        <v>95</v>
      </c>
    </row>
    <row r="137" spans="1:32" ht="12">
      <c r="A137" s="48">
        <f t="shared" si="53"/>
        <v>481</v>
      </c>
      <c r="B137" s="48" t="s">
        <v>95</v>
      </c>
      <c r="C137" s="49">
        <f t="shared" si="54"/>
        <v>481</v>
      </c>
      <c r="D137" s="49" t="s">
        <v>95</v>
      </c>
      <c r="E137" s="48">
        <f t="shared" si="55"/>
        <v>281</v>
      </c>
      <c r="F137" s="48" t="s">
        <v>95</v>
      </c>
      <c r="G137" s="49">
        <f t="shared" si="56"/>
        <v>281</v>
      </c>
      <c r="H137" s="49" t="s">
        <v>95</v>
      </c>
      <c r="I137" s="48">
        <f t="shared" si="57"/>
        <v>481</v>
      </c>
      <c r="J137" s="48" t="s">
        <v>95</v>
      </c>
      <c r="K137" s="49">
        <f t="shared" si="58"/>
        <v>481</v>
      </c>
      <c r="L137" s="49" t="s">
        <v>95</v>
      </c>
      <c r="M137" s="48">
        <f t="shared" si="59"/>
        <v>481</v>
      </c>
      <c r="N137" s="48" t="s">
        <v>95</v>
      </c>
      <c r="O137" s="49">
        <f t="shared" si="60"/>
        <v>481</v>
      </c>
      <c r="P137" s="49" t="s">
        <v>95</v>
      </c>
      <c r="Q137" s="48">
        <f t="shared" si="47"/>
        <v>481</v>
      </c>
      <c r="R137" s="48" t="s">
        <v>95</v>
      </c>
      <c r="S137" s="215">
        <f t="shared" si="47"/>
        <v>481</v>
      </c>
      <c r="T137" s="215" t="s">
        <v>95</v>
      </c>
      <c r="U137" s="48">
        <f t="shared" si="61"/>
        <v>481</v>
      </c>
      <c r="V137" s="48" t="s">
        <v>95</v>
      </c>
      <c r="W137" s="215">
        <v>481</v>
      </c>
      <c r="X137" s="215" t="s">
        <v>95</v>
      </c>
      <c r="Y137" s="48">
        <f t="shared" si="62"/>
        <v>481</v>
      </c>
      <c r="Z137" s="48" t="s">
        <v>95</v>
      </c>
      <c r="AA137" s="49">
        <f t="shared" si="63"/>
        <v>481</v>
      </c>
      <c r="AB137" s="49" t="s">
        <v>95</v>
      </c>
      <c r="AC137" s="48">
        <f t="shared" si="51"/>
        <v>481</v>
      </c>
      <c r="AD137" s="48" t="s">
        <v>95</v>
      </c>
      <c r="AE137" s="49">
        <f t="shared" si="64"/>
        <v>481</v>
      </c>
      <c r="AF137" s="49" t="s">
        <v>95</v>
      </c>
    </row>
    <row r="138" spans="1:32" ht="12">
      <c r="A138" s="48">
        <f t="shared" si="53"/>
        <v>482</v>
      </c>
      <c r="B138" s="48" t="s">
        <v>95</v>
      </c>
      <c r="C138" s="49">
        <f t="shared" si="54"/>
        <v>482</v>
      </c>
      <c r="D138" s="49" t="s">
        <v>95</v>
      </c>
      <c r="E138" s="48">
        <f t="shared" si="55"/>
        <v>282</v>
      </c>
      <c r="F138" s="48" t="s">
        <v>95</v>
      </c>
      <c r="G138" s="49">
        <f t="shared" si="56"/>
        <v>282</v>
      </c>
      <c r="H138" s="49" t="s">
        <v>95</v>
      </c>
      <c r="I138" s="48">
        <f t="shared" si="57"/>
        <v>482</v>
      </c>
      <c r="J138" s="48" t="s">
        <v>95</v>
      </c>
      <c r="K138" s="49">
        <f t="shared" si="58"/>
        <v>482</v>
      </c>
      <c r="L138" s="49" t="s">
        <v>95</v>
      </c>
      <c r="M138" s="48">
        <f t="shared" si="59"/>
        <v>482</v>
      </c>
      <c r="N138" s="48" t="s">
        <v>95</v>
      </c>
      <c r="O138" s="49">
        <f t="shared" si="60"/>
        <v>482</v>
      </c>
      <c r="P138" s="49" t="s">
        <v>95</v>
      </c>
      <c r="Q138" s="48">
        <f t="shared" si="47"/>
        <v>482</v>
      </c>
      <c r="R138" s="48" t="s">
        <v>95</v>
      </c>
      <c r="S138" s="215">
        <f t="shared" si="47"/>
        <v>482</v>
      </c>
      <c r="T138" s="215" t="s">
        <v>95</v>
      </c>
      <c r="U138" s="48">
        <f t="shared" si="61"/>
        <v>482</v>
      </c>
      <c r="V138" s="48" t="s">
        <v>95</v>
      </c>
      <c r="W138" s="215">
        <v>482</v>
      </c>
      <c r="X138" s="215" t="s">
        <v>95</v>
      </c>
      <c r="Y138" s="48">
        <f t="shared" si="62"/>
        <v>482</v>
      </c>
      <c r="Z138" s="48" t="s">
        <v>95</v>
      </c>
      <c r="AA138" s="49">
        <f t="shared" si="63"/>
        <v>482</v>
      </c>
      <c r="AB138" s="49" t="s">
        <v>95</v>
      </c>
      <c r="AC138" s="48">
        <f t="shared" si="51"/>
        <v>482</v>
      </c>
      <c r="AD138" s="48" t="s">
        <v>95</v>
      </c>
      <c r="AE138" s="49">
        <f t="shared" si="64"/>
        <v>482</v>
      </c>
      <c r="AF138" s="49" t="s">
        <v>95</v>
      </c>
    </row>
    <row r="139" spans="1:32" ht="12">
      <c r="A139" s="48">
        <f t="shared" si="53"/>
        <v>483</v>
      </c>
      <c r="B139" s="48" t="s">
        <v>95</v>
      </c>
      <c r="C139" s="49">
        <f t="shared" si="54"/>
        <v>483</v>
      </c>
      <c r="D139" s="49" t="s">
        <v>95</v>
      </c>
      <c r="E139" s="48">
        <f t="shared" si="55"/>
        <v>283</v>
      </c>
      <c r="F139" s="48" t="s">
        <v>95</v>
      </c>
      <c r="G139" s="49">
        <f t="shared" si="56"/>
        <v>283</v>
      </c>
      <c r="H139" s="49" t="s">
        <v>95</v>
      </c>
      <c r="I139" s="48">
        <f t="shared" si="57"/>
        <v>483</v>
      </c>
      <c r="J139" s="48" t="s">
        <v>95</v>
      </c>
      <c r="K139" s="49">
        <f t="shared" si="58"/>
        <v>483</v>
      </c>
      <c r="L139" s="49" t="s">
        <v>95</v>
      </c>
      <c r="M139" s="48">
        <f t="shared" si="59"/>
        <v>483</v>
      </c>
      <c r="N139" s="48" t="s">
        <v>95</v>
      </c>
      <c r="O139" s="49">
        <f t="shared" si="60"/>
        <v>483</v>
      </c>
      <c r="P139" s="49" t="s">
        <v>95</v>
      </c>
      <c r="Q139" s="48">
        <f t="shared" si="47"/>
        <v>483</v>
      </c>
      <c r="R139" s="48" t="s">
        <v>95</v>
      </c>
      <c r="S139" s="215">
        <f t="shared" si="47"/>
        <v>483</v>
      </c>
      <c r="T139" s="215" t="s">
        <v>95</v>
      </c>
      <c r="U139" s="48">
        <f t="shared" si="61"/>
        <v>483</v>
      </c>
      <c r="V139" s="48" t="s">
        <v>95</v>
      </c>
      <c r="W139" s="215">
        <v>483</v>
      </c>
      <c r="X139" s="215" t="s">
        <v>95</v>
      </c>
      <c r="Y139" s="48">
        <f t="shared" si="62"/>
        <v>483</v>
      </c>
      <c r="Z139" s="48" t="s">
        <v>95</v>
      </c>
      <c r="AA139" s="49">
        <f t="shared" si="63"/>
        <v>483</v>
      </c>
      <c r="AB139" s="49" t="s">
        <v>95</v>
      </c>
      <c r="AC139" s="48">
        <f t="shared" si="51"/>
        <v>483</v>
      </c>
      <c r="AD139" s="48" t="s">
        <v>95</v>
      </c>
      <c r="AE139" s="49">
        <f t="shared" si="64"/>
        <v>483</v>
      </c>
      <c r="AF139" s="49" t="s">
        <v>95</v>
      </c>
    </row>
    <row r="140" spans="1:32" ht="12">
      <c r="A140" s="48">
        <f t="shared" si="53"/>
        <v>484</v>
      </c>
      <c r="B140" s="48" t="s">
        <v>95</v>
      </c>
      <c r="C140" s="49">
        <f t="shared" si="54"/>
        <v>484</v>
      </c>
      <c r="D140" s="49" t="s">
        <v>95</v>
      </c>
      <c r="E140" s="48">
        <f t="shared" si="55"/>
        <v>284</v>
      </c>
      <c r="F140" s="48" t="s">
        <v>95</v>
      </c>
      <c r="G140" s="49">
        <f t="shared" si="56"/>
        <v>284</v>
      </c>
      <c r="H140" s="49" t="s">
        <v>95</v>
      </c>
      <c r="I140" s="48">
        <f t="shared" si="57"/>
        <v>484</v>
      </c>
      <c r="J140" s="48" t="s">
        <v>95</v>
      </c>
      <c r="K140" s="49">
        <f t="shared" si="58"/>
        <v>484</v>
      </c>
      <c r="L140" s="49" t="s">
        <v>95</v>
      </c>
      <c r="M140" s="48">
        <f t="shared" si="59"/>
        <v>484</v>
      </c>
      <c r="N140" s="48" t="s">
        <v>95</v>
      </c>
      <c r="O140" s="49">
        <f t="shared" si="60"/>
        <v>484</v>
      </c>
      <c r="P140" s="49" t="s">
        <v>95</v>
      </c>
      <c r="Q140" s="48">
        <f t="shared" si="47"/>
        <v>484</v>
      </c>
      <c r="R140" s="48" t="s">
        <v>95</v>
      </c>
      <c r="S140" s="215">
        <f t="shared" si="47"/>
        <v>484</v>
      </c>
      <c r="T140" s="215" t="s">
        <v>95</v>
      </c>
      <c r="U140" s="48">
        <f t="shared" si="61"/>
        <v>484</v>
      </c>
      <c r="V140" s="48" t="s">
        <v>95</v>
      </c>
      <c r="W140" s="215">
        <v>484</v>
      </c>
      <c r="X140" s="215" t="s">
        <v>95</v>
      </c>
      <c r="Y140" s="48">
        <f t="shared" si="62"/>
        <v>484</v>
      </c>
      <c r="Z140" s="48" t="s">
        <v>95</v>
      </c>
      <c r="AA140" s="49">
        <f t="shared" si="63"/>
        <v>484</v>
      </c>
      <c r="AB140" s="49" t="s">
        <v>95</v>
      </c>
      <c r="AC140" s="48">
        <f t="shared" si="51"/>
        <v>484</v>
      </c>
      <c r="AD140" s="48" t="s">
        <v>95</v>
      </c>
      <c r="AE140" s="49">
        <f t="shared" si="64"/>
        <v>484</v>
      </c>
      <c r="AF140" s="49" t="s">
        <v>95</v>
      </c>
    </row>
    <row r="141" spans="1:32" ht="12">
      <c r="A141" s="48">
        <f t="shared" si="53"/>
        <v>485</v>
      </c>
      <c r="B141" s="48" t="s">
        <v>95</v>
      </c>
      <c r="C141" s="49">
        <f t="shared" si="54"/>
        <v>485</v>
      </c>
      <c r="D141" s="49" t="s">
        <v>95</v>
      </c>
      <c r="E141" s="48">
        <f t="shared" si="55"/>
        <v>285</v>
      </c>
      <c r="F141" s="48" t="s">
        <v>95</v>
      </c>
      <c r="G141" s="49">
        <f t="shared" si="56"/>
        <v>285</v>
      </c>
      <c r="H141" s="49" t="s">
        <v>95</v>
      </c>
      <c r="I141" s="48">
        <f t="shared" si="57"/>
        <v>485</v>
      </c>
      <c r="J141" s="48" t="s">
        <v>95</v>
      </c>
      <c r="K141" s="49">
        <f t="shared" si="58"/>
        <v>485</v>
      </c>
      <c r="L141" s="49" t="s">
        <v>95</v>
      </c>
      <c r="M141" s="48">
        <f t="shared" si="59"/>
        <v>485</v>
      </c>
      <c r="N141" s="48" t="s">
        <v>95</v>
      </c>
      <c r="O141" s="49">
        <f t="shared" si="60"/>
        <v>485</v>
      </c>
      <c r="P141" s="49" t="s">
        <v>95</v>
      </c>
      <c r="Q141" s="48">
        <f t="shared" si="47"/>
        <v>485</v>
      </c>
      <c r="R141" s="48" t="s">
        <v>95</v>
      </c>
      <c r="S141" s="215">
        <f t="shared" si="47"/>
        <v>485</v>
      </c>
      <c r="T141" s="215" t="s">
        <v>95</v>
      </c>
      <c r="U141" s="48">
        <f t="shared" si="61"/>
        <v>485</v>
      </c>
      <c r="V141" s="48" t="s">
        <v>95</v>
      </c>
      <c r="W141" s="215">
        <v>485</v>
      </c>
      <c r="X141" s="215" t="s">
        <v>95</v>
      </c>
      <c r="Y141" s="48">
        <f t="shared" si="62"/>
        <v>485</v>
      </c>
      <c r="Z141" s="48" t="s">
        <v>95</v>
      </c>
      <c r="AA141" s="49">
        <f t="shared" si="63"/>
        <v>485</v>
      </c>
      <c r="AB141" s="49" t="s">
        <v>95</v>
      </c>
      <c r="AC141" s="48">
        <f t="shared" si="51"/>
        <v>485</v>
      </c>
      <c r="AD141" s="48" t="s">
        <v>95</v>
      </c>
      <c r="AE141" s="49">
        <f t="shared" si="64"/>
        <v>485</v>
      </c>
      <c r="AF141" s="49" t="s">
        <v>95</v>
      </c>
    </row>
    <row r="142" spans="1:32" ht="12">
      <c r="A142" s="48">
        <f t="shared" si="53"/>
        <v>486</v>
      </c>
      <c r="B142" s="48" t="s">
        <v>95</v>
      </c>
      <c r="C142" s="49">
        <f t="shared" si="54"/>
        <v>486</v>
      </c>
      <c r="D142" s="49" t="s">
        <v>95</v>
      </c>
      <c r="E142" s="48">
        <f t="shared" si="55"/>
        <v>286</v>
      </c>
      <c r="F142" s="48" t="s">
        <v>95</v>
      </c>
      <c r="G142" s="49">
        <f t="shared" si="56"/>
        <v>286</v>
      </c>
      <c r="H142" s="49" t="s">
        <v>95</v>
      </c>
      <c r="I142" s="48">
        <f t="shared" si="57"/>
        <v>486</v>
      </c>
      <c r="J142" s="48" t="s">
        <v>95</v>
      </c>
      <c r="K142" s="49">
        <f t="shared" si="58"/>
        <v>486</v>
      </c>
      <c r="L142" s="49" t="s">
        <v>95</v>
      </c>
      <c r="M142" s="48">
        <f t="shared" si="59"/>
        <v>486</v>
      </c>
      <c r="N142" s="48" t="s">
        <v>95</v>
      </c>
      <c r="O142" s="49">
        <f t="shared" si="60"/>
        <v>486</v>
      </c>
      <c r="P142" s="49" t="s">
        <v>95</v>
      </c>
      <c r="Q142" s="48">
        <f t="shared" si="47"/>
        <v>486</v>
      </c>
      <c r="R142" s="48" t="s">
        <v>95</v>
      </c>
      <c r="S142" s="215">
        <f t="shared" si="47"/>
        <v>486</v>
      </c>
      <c r="T142" s="215" t="s">
        <v>95</v>
      </c>
      <c r="U142" s="48">
        <f t="shared" si="61"/>
        <v>486</v>
      </c>
      <c r="V142" s="48" t="s">
        <v>95</v>
      </c>
      <c r="W142" s="215">
        <v>486</v>
      </c>
      <c r="X142" s="215" t="s">
        <v>95</v>
      </c>
      <c r="Y142" s="48">
        <f t="shared" si="62"/>
        <v>486</v>
      </c>
      <c r="Z142" s="48" t="s">
        <v>95</v>
      </c>
      <c r="AA142" s="49">
        <f t="shared" si="63"/>
        <v>486</v>
      </c>
      <c r="AB142" s="49" t="s">
        <v>95</v>
      </c>
      <c r="AC142" s="48">
        <f t="shared" si="51"/>
        <v>486</v>
      </c>
      <c r="AD142" s="48" t="s">
        <v>95</v>
      </c>
      <c r="AE142" s="49">
        <f t="shared" si="64"/>
        <v>486</v>
      </c>
      <c r="AF142" s="49" t="s">
        <v>95</v>
      </c>
    </row>
    <row r="143" spans="1:32" ht="12">
      <c r="A143" s="48">
        <f t="shared" si="53"/>
        <v>487</v>
      </c>
      <c r="B143" s="48" t="s">
        <v>95</v>
      </c>
      <c r="C143" s="49">
        <f t="shared" si="54"/>
        <v>487</v>
      </c>
      <c r="D143" s="49" t="s">
        <v>95</v>
      </c>
      <c r="E143" s="48">
        <f t="shared" si="55"/>
        <v>287</v>
      </c>
      <c r="F143" s="48" t="s">
        <v>95</v>
      </c>
      <c r="G143" s="49">
        <f t="shared" si="56"/>
        <v>287</v>
      </c>
      <c r="H143" s="49" t="s">
        <v>95</v>
      </c>
      <c r="I143" s="48">
        <f t="shared" si="57"/>
        <v>487</v>
      </c>
      <c r="J143" s="48" t="s">
        <v>95</v>
      </c>
      <c r="K143" s="49">
        <f t="shared" si="58"/>
        <v>487</v>
      </c>
      <c r="L143" s="49" t="s">
        <v>95</v>
      </c>
      <c r="M143" s="48">
        <f t="shared" si="59"/>
        <v>487</v>
      </c>
      <c r="N143" s="48" t="s">
        <v>95</v>
      </c>
      <c r="O143" s="49">
        <f t="shared" si="60"/>
        <v>487</v>
      </c>
      <c r="P143" s="49" t="s">
        <v>95</v>
      </c>
      <c r="Q143" s="48">
        <f t="shared" si="47"/>
        <v>487</v>
      </c>
      <c r="R143" s="48" t="s">
        <v>95</v>
      </c>
      <c r="S143" s="215">
        <f t="shared" si="47"/>
        <v>487</v>
      </c>
      <c r="T143" s="215" t="s">
        <v>95</v>
      </c>
      <c r="U143" s="48">
        <f t="shared" si="61"/>
        <v>487</v>
      </c>
      <c r="V143" s="48" t="s">
        <v>95</v>
      </c>
      <c r="W143" s="215">
        <v>487</v>
      </c>
      <c r="X143" s="215" t="s">
        <v>95</v>
      </c>
      <c r="Y143" s="48">
        <f t="shared" si="62"/>
        <v>487</v>
      </c>
      <c r="Z143" s="48" t="s">
        <v>95</v>
      </c>
      <c r="AA143" s="49">
        <f t="shared" si="63"/>
        <v>487</v>
      </c>
      <c r="AB143" s="49" t="s">
        <v>95</v>
      </c>
      <c r="AC143" s="48">
        <f t="shared" si="51"/>
        <v>487</v>
      </c>
      <c r="AD143" s="48" t="s">
        <v>95</v>
      </c>
      <c r="AE143" s="49">
        <f t="shared" si="64"/>
        <v>487</v>
      </c>
      <c r="AF143" s="49" t="s">
        <v>95</v>
      </c>
    </row>
    <row r="144" spans="1:32" ht="12">
      <c r="A144" s="48">
        <f t="shared" si="53"/>
        <v>488</v>
      </c>
      <c r="B144" s="48" t="s">
        <v>95</v>
      </c>
      <c r="C144" s="49">
        <f t="shared" si="54"/>
        <v>488</v>
      </c>
      <c r="D144" s="49" t="s">
        <v>95</v>
      </c>
      <c r="E144" s="48">
        <f t="shared" si="55"/>
        <v>288</v>
      </c>
      <c r="F144" s="48" t="s">
        <v>95</v>
      </c>
      <c r="G144" s="49">
        <f t="shared" si="56"/>
        <v>288</v>
      </c>
      <c r="H144" s="49" t="s">
        <v>95</v>
      </c>
      <c r="I144" s="48">
        <f t="shared" si="57"/>
        <v>488</v>
      </c>
      <c r="J144" s="48" t="s">
        <v>95</v>
      </c>
      <c r="K144" s="49">
        <f t="shared" si="58"/>
        <v>488</v>
      </c>
      <c r="L144" s="49" t="s">
        <v>95</v>
      </c>
      <c r="M144" s="48">
        <f t="shared" si="59"/>
        <v>488</v>
      </c>
      <c r="N144" s="48" t="s">
        <v>95</v>
      </c>
      <c r="O144" s="49">
        <f t="shared" si="60"/>
        <v>488</v>
      </c>
      <c r="P144" s="49" t="s">
        <v>95</v>
      </c>
      <c r="Q144" s="48">
        <f t="shared" si="47"/>
        <v>488</v>
      </c>
      <c r="R144" s="48" t="s">
        <v>95</v>
      </c>
      <c r="S144" s="215">
        <f t="shared" si="47"/>
        <v>488</v>
      </c>
      <c r="T144" s="215" t="s">
        <v>95</v>
      </c>
      <c r="U144" s="48">
        <f t="shared" si="61"/>
        <v>488</v>
      </c>
      <c r="V144" s="48" t="s">
        <v>95</v>
      </c>
      <c r="W144" s="215">
        <v>488</v>
      </c>
      <c r="X144" s="215" t="s">
        <v>95</v>
      </c>
      <c r="Y144" s="48">
        <f t="shared" si="62"/>
        <v>488</v>
      </c>
      <c r="Z144" s="48" t="s">
        <v>95</v>
      </c>
      <c r="AA144" s="49">
        <f t="shared" si="63"/>
        <v>488</v>
      </c>
      <c r="AB144" s="49" t="s">
        <v>95</v>
      </c>
      <c r="AC144" s="48">
        <f t="shared" si="51"/>
        <v>488</v>
      </c>
      <c r="AD144" s="48" t="s">
        <v>95</v>
      </c>
      <c r="AE144" s="49">
        <f t="shared" si="64"/>
        <v>488</v>
      </c>
      <c r="AF144" s="49" t="s">
        <v>95</v>
      </c>
    </row>
    <row r="145" spans="1:32" ht="12">
      <c r="A145" s="48">
        <f t="shared" si="53"/>
        <v>489</v>
      </c>
      <c r="B145" s="48" t="s">
        <v>95</v>
      </c>
      <c r="C145" s="49">
        <f t="shared" si="54"/>
        <v>489</v>
      </c>
      <c r="D145" s="49" t="s">
        <v>95</v>
      </c>
      <c r="E145" s="48">
        <f t="shared" si="55"/>
        <v>289</v>
      </c>
      <c r="F145" s="48" t="s">
        <v>95</v>
      </c>
      <c r="G145" s="49">
        <f t="shared" si="56"/>
        <v>289</v>
      </c>
      <c r="H145" s="49" t="s">
        <v>95</v>
      </c>
      <c r="I145" s="48">
        <f t="shared" si="57"/>
        <v>489</v>
      </c>
      <c r="J145" s="48" t="s">
        <v>95</v>
      </c>
      <c r="K145" s="49">
        <f t="shared" si="58"/>
        <v>489</v>
      </c>
      <c r="L145" s="49" t="s">
        <v>95</v>
      </c>
      <c r="M145" s="48">
        <f t="shared" si="59"/>
        <v>489</v>
      </c>
      <c r="N145" s="48" t="s">
        <v>95</v>
      </c>
      <c r="O145" s="49">
        <f t="shared" si="60"/>
        <v>489</v>
      </c>
      <c r="P145" s="49" t="s">
        <v>95</v>
      </c>
      <c r="Q145" s="48">
        <f t="shared" si="47"/>
        <v>489</v>
      </c>
      <c r="R145" s="48" t="s">
        <v>95</v>
      </c>
      <c r="S145" s="215">
        <f t="shared" si="47"/>
        <v>489</v>
      </c>
      <c r="T145" s="215" t="s">
        <v>95</v>
      </c>
      <c r="U145" s="48">
        <f t="shared" si="61"/>
        <v>489</v>
      </c>
      <c r="V145" s="48" t="s">
        <v>95</v>
      </c>
      <c r="W145" s="215">
        <v>489</v>
      </c>
      <c r="X145" s="215" t="s">
        <v>95</v>
      </c>
      <c r="Y145" s="48">
        <f t="shared" si="62"/>
        <v>489</v>
      </c>
      <c r="Z145" s="48" t="s">
        <v>95</v>
      </c>
      <c r="AA145" s="49">
        <f t="shared" si="63"/>
        <v>489</v>
      </c>
      <c r="AB145" s="49" t="s">
        <v>95</v>
      </c>
      <c r="AC145" s="48">
        <f t="shared" si="51"/>
        <v>489</v>
      </c>
      <c r="AD145" s="48" t="s">
        <v>95</v>
      </c>
      <c r="AE145" s="49">
        <f t="shared" si="64"/>
        <v>489</v>
      </c>
      <c r="AF145" s="49" t="s">
        <v>95</v>
      </c>
    </row>
    <row r="146" spans="1:32" ht="12">
      <c r="A146" s="48">
        <f t="shared" si="53"/>
        <v>490</v>
      </c>
      <c r="B146" s="48" t="s">
        <v>95</v>
      </c>
      <c r="C146" s="49">
        <f t="shared" si="54"/>
        <v>490</v>
      </c>
      <c r="D146" s="49" t="s">
        <v>95</v>
      </c>
      <c r="E146" s="48">
        <f t="shared" si="55"/>
        <v>290</v>
      </c>
      <c r="F146" s="48" t="s">
        <v>95</v>
      </c>
      <c r="G146" s="49">
        <f t="shared" si="56"/>
        <v>290</v>
      </c>
      <c r="H146" s="49" t="s">
        <v>95</v>
      </c>
      <c r="I146" s="48">
        <f t="shared" si="57"/>
        <v>490</v>
      </c>
      <c r="J146" s="48" t="s">
        <v>95</v>
      </c>
      <c r="K146" s="49">
        <f t="shared" si="58"/>
        <v>490</v>
      </c>
      <c r="L146" s="49" t="s">
        <v>95</v>
      </c>
      <c r="M146" s="48">
        <f t="shared" si="59"/>
        <v>490</v>
      </c>
      <c r="N146" s="48" t="s">
        <v>95</v>
      </c>
      <c r="O146" s="49">
        <f t="shared" si="60"/>
        <v>490</v>
      </c>
      <c r="P146" s="49" t="s">
        <v>95</v>
      </c>
      <c r="Q146" s="48">
        <f t="shared" si="47"/>
        <v>490</v>
      </c>
      <c r="R146" s="48" t="s">
        <v>95</v>
      </c>
      <c r="S146" s="215">
        <f t="shared" si="47"/>
        <v>490</v>
      </c>
      <c r="T146" s="215" t="s">
        <v>95</v>
      </c>
      <c r="U146" s="48">
        <f t="shared" si="61"/>
        <v>490</v>
      </c>
      <c r="V146" s="48" t="s">
        <v>95</v>
      </c>
      <c r="W146" s="215">
        <v>490</v>
      </c>
      <c r="X146" s="215" t="s">
        <v>95</v>
      </c>
      <c r="Y146" s="48">
        <f t="shared" si="62"/>
        <v>490</v>
      </c>
      <c r="Z146" s="48" t="s">
        <v>95</v>
      </c>
      <c r="AA146" s="49">
        <f t="shared" si="63"/>
        <v>490</v>
      </c>
      <c r="AB146" s="49" t="s">
        <v>95</v>
      </c>
      <c r="AC146" s="48">
        <f t="shared" si="51"/>
        <v>490</v>
      </c>
      <c r="AD146" s="48" t="s">
        <v>95</v>
      </c>
      <c r="AE146" s="49">
        <f t="shared" si="64"/>
        <v>490</v>
      </c>
      <c r="AF146" s="49" t="s">
        <v>95</v>
      </c>
    </row>
    <row r="147" spans="1:32" ht="12">
      <c r="A147" s="48">
        <f t="shared" si="53"/>
        <v>491</v>
      </c>
      <c r="B147" s="48" t="s">
        <v>95</v>
      </c>
      <c r="C147" s="49">
        <f t="shared" si="54"/>
        <v>491</v>
      </c>
      <c r="D147" s="49" t="s">
        <v>95</v>
      </c>
      <c r="E147" s="48">
        <f t="shared" si="55"/>
        <v>291</v>
      </c>
      <c r="F147" s="48" t="s">
        <v>95</v>
      </c>
      <c r="G147" s="49">
        <f t="shared" si="56"/>
        <v>291</v>
      </c>
      <c r="H147" s="49" t="s">
        <v>95</v>
      </c>
      <c r="I147" s="48">
        <f t="shared" si="57"/>
        <v>491</v>
      </c>
      <c r="J147" s="48" t="s">
        <v>95</v>
      </c>
      <c r="K147" s="49">
        <f t="shared" si="58"/>
        <v>491</v>
      </c>
      <c r="L147" s="49" t="s">
        <v>95</v>
      </c>
      <c r="M147" s="48">
        <f t="shared" si="59"/>
        <v>491</v>
      </c>
      <c r="N147" s="48" t="s">
        <v>95</v>
      </c>
      <c r="O147" s="49">
        <f t="shared" si="60"/>
        <v>491</v>
      </c>
      <c r="P147" s="49" t="s">
        <v>95</v>
      </c>
      <c r="Q147" s="48">
        <f t="shared" si="47"/>
        <v>491</v>
      </c>
      <c r="R147" s="48" t="s">
        <v>95</v>
      </c>
      <c r="S147" s="215">
        <f t="shared" si="47"/>
        <v>491</v>
      </c>
      <c r="T147" s="215" t="s">
        <v>95</v>
      </c>
      <c r="U147" s="48">
        <f t="shared" si="61"/>
        <v>491</v>
      </c>
      <c r="V147" s="48" t="s">
        <v>95</v>
      </c>
      <c r="W147" s="215">
        <v>491</v>
      </c>
      <c r="X147" s="215" t="s">
        <v>95</v>
      </c>
      <c r="Y147" s="48">
        <f t="shared" si="62"/>
        <v>491</v>
      </c>
      <c r="Z147" s="48" t="s">
        <v>95</v>
      </c>
      <c r="AA147" s="49">
        <f t="shared" si="63"/>
        <v>491</v>
      </c>
      <c r="AB147" s="49" t="s">
        <v>95</v>
      </c>
      <c r="AC147" s="48">
        <f t="shared" si="51"/>
        <v>491</v>
      </c>
      <c r="AD147" s="48" t="s">
        <v>95</v>
      </c>
      <c r="AE147" s="49">
        <f t="shared" si="64"/>
        <v>491</v>
      </c>
      <c r="AF147" s="49" t="s">
        <v>95</v>
      </c>
    </row>
    <row r="148" spans="1:32" ht="12">
      <c r="A148" s="48">
        <f t="shared" si="53"/>
        <v>492</v>
      </c>
      <c r="B148" s="48" t="s">
        <v>95</v>
      </c>
      <c r="C148" s="49">
        <f t="shared" si="54"/>
        <v>492</v>
      </c>
      <c r="D148" s="49" t="s">
        <v>95</v>
      </c>
      <c r="E148" s="48">
        <f t="shared" si="55"/>
        <v>292</v>
      </c>
      <c r="F148" s="48" t="s">
        <v>95</v>
      </c>
      <c r="G148" s="49">
        <f t="shared" si="56"/>
        <v>292</v>
      </c>
      <c r="H148" s="49" t="s">
        <v>95</v>
      </c>
      <c r="I148" s="48">
        <f t="shared" si="57"/>
        <v>492</v>
      </c>
      <c r="J148" s="48" t="s">
        <v>95</v>
      </c>
      <c r="K148" s="49">
        <f t="shared" si="58"/>
        <v>492</v>
      </c>
      <c r="L148" s="49" t="s">
        <v>95</v>
      </c>
      <c r="M148" s="48">
        <f t="shared" si="59"/>
        <v>492</v>
      </c>
      <c r="N148" s="48" t="s">
        <v>95</v>
      </c>
      <c r="O148" s="49">
        <f t="shared" si="60"/>
        <v>492</v>
      </c>
      <c r="P148" s="49" t="s">
        <v>95</v>
      </c>
      <c r="Q148" s="48">
        <f t="shared" si="47"/>
        <v>492</v>
      </c>
      <c r="R148" s="48" t="s">
        <v>95</v>
      </c>
      <c r="S148" s="215">
        <f t="shared" si="47"/>
        <v>492</v>
      </c>
      <c r="T148" s="215" t="s">
        <v>95</v>
      </c>
      <c r="U148" s="48">
        <f t="shared" si="61"/>
        <v>492</v>
      </c>
      <c r="V148" s="48" t="s">
        <v>95</v>
      </c>
      <c r="W148" s="215">
        <v>492</v>
      </c>
      <c r="X148" s="215" t="s">
        <v>95</v>
      </c>
      <c r="Y148" s="48">
        <f t="shared" si="62"/>
        <v>492</v>
      </c>
      <c r="Z148" s="48" t="s">
        <v>95</v>
      </c>
      <c r="AA148" s="49">
        <f t="shared" si="63"/>
        <v>492</v>
      </c>
      <c r="AB148" s="49" t="s">
        <v>95</v>
      </c>
      <c r="AC148" s="48">
        <f t="shared" si="51"/>
        <v>492</v>
      </c>
      <c r="AD148" s="48" t="s">
        <v>95</v>
      </c>
      <c r="AE148" s="49">
        <f t="shared" si="64"/>
        <v>492</v>
      </c>
      <c r="AF148" s="49" t="s">
        <v>95</v>
      </c>
    </row>
    <row r="149" spans="1:32" ht="12">
      <c r="A149" s="48">
        <f t="shared" si="53"/>
        <v>493</v>
      </c>
      <c r="B149" s="48" t="s">
        <v>95</v>
      </c>
      <c r="C149" s="49">
        <f t="shared" si="54"/>
        <v>493</v>
      </c>
      <c r="D149" s="49" t="s">
        <v>95</v>
      </c>
      <c r="E149" s="48">
        <f t="shared" si="55"/>
        <v>293</v>
      </c>
      <c r="F149" s="48" t="s">
        <v>95</v>
      </c>
      <c r="G149" s="49">
        <f t="shared" si="56"/>
        <v>293</v>
      </c>
      <c r="H149" s="49" t="s">
        <v>95</v>
      </c>
      <c r="I149" s="48">
        <f t="shared" si="57"/>
        <v>493</v>
      </c>
      <c r="J149" s="48" t="s">
        <v>95</v>
      </c>
      <c r="K149" s="49">
        <f t="shared" si="58"/>
        <v>493</v>
      </c>
      <c r="L149" s="49" t="s">
        <v>95</v>
      </c>
      <c r="M149" s="48">
        <f t="shared" si="59"/>
        <v>493</v>
      </c>
      <c r="N149" s="48" t="s">
        <v>95</v>
      </c>
      <c r="O149" s="49">
        <f t="shared" si="60"/>
        <v>493</v>
      </c>
      <c r="P149" s="49" t="s">
        <v>95</v>
      </c>
      <c r="Q149" s="48">
        <f t="shared" si="47"/>
        <v>493</v>
      </c>
      <c r="R149" s="48" t="s">
        <v>95</v>
      </c>
      <c r="S149" s="215">
        <f t="shared" si="47"/>
        <v>493</v>
      </c>
      <c r="T149" s="215" t="s">
        <v>95</v>
      </c>
      <c r="U149" s="48">
        <f t="shared" si="61"/>
        <v>493</v>
      </c>
      <c r="V149" s="48" t="s">
        <v>95</v>
      </c>
      <c r="W149" s="215">
        <v>493</v>
      </c>
      <c r="X149" s="215" t="s">
        <v>95</v>
      </c>
      <c r="Y149" s="48">
        <f t="shared" si="62"/>
        <v>493</v>
      </c>
      <c r="Z149" s="48" t="s">
        <v>95</v>
      </c>
      <c r="AA149" s="49">
        <f t="shared" si="63"/>
        <v>493</v>
      </c>
      <c r="AB149" s="49" t="s">
        <v>95</v>
      </c>
      <c r="AC149" s="48">
        <f t="shared" si="51"/>
        <v>493</v>
      </c>
      <c r="AD149" s="48" t="s">
        <v>95</v>
      </c>
      <c r="AE149" s="49">
        <f t="shared" si="64"/>
        <v>493</v>
      </c>
      <c r="AF149" s="49" t="s">
        <v>95</v>
      </c>
    </row>
    <row r="150" spans="1:32" ht="12">
      <c r="A150" s="48">
        <f t="shared" si="53"/>
        <v>494</v>
      </c>
      <c r="B150" s="48" t="s">
        <v>95</v>
      </c>
      <c r="C150" s="49">
        <f t="shared" si="54"/>
        <v>494</v>
      </c>
      <c r="D150" s="49" t="s">
        <v>95</v>
      </c>
      <c r="E150" s="48">
        <f t="shared" si="55"/>
        <v>294</v>
      </c>
      <c r="F150" s="48" t="s">
        <v>95</v>
      </c>
      <c r="G150" s="49">
        <f t="shared" si="56"/>
        <v>294</v>
      </c>
      <c r="H150" s="49" t="s">
        <v>95</v>
      </c>
      <c r="I150" s="48">
        <f t="shared" si="57"/>
        <v>494</v>
      </c>
      <c r="J150" s="48" t="s">
        <v>95</v>
      </c>
      <c r="K150" s="49">
        <f t="shared" si="58"/>
        <v>494</v>
      </c>
      <c r="L150" s="49" t="s">
        <v>95</v>
      </c>
      <c r="M150" s="48">
        <f t="shared" si="59"/>
        <v>494</v>
      </c>
      <c r="N150" s="48" t="s">
        <v>95</v>
      </c>
      <c r="O150" s="49">
        <f t="shared" si="60"/>
        <v>494</v>
      </c>
      <c r="P150" s="49" t="s">
        <v>95</v>
      </c>
      <c r="Q150" s="48">
        <f t="shared" si="47"/>
        <v>494</v>
      </c>
      <c r="R150" s="48" t="s">
        <v>95</v>
      </c>
      <c r="S150" s="215">
        <f t="shared" si="47"/>
        <v>494</v>
      </c>
      <c r="T150" s="215" t="s">
        <v>95</v>
      </c>
      <c r="U150" s="48">
        <f t="shared" si="61"/>
        <v>494</v>
      </c>
      <c r="V150" s="48" t="s">
        <v>95</v>
      </c>
      <c r="W150" s="215">
        <v>494</v>
      </c>
      <c r="X150" s="215" t="s">
        <v>95</v>
      </c>
      <c r="Y150" s="48">
        <f t="shared" si="62"/>
        <v>494</v>
      </c>
      <c r="Z150" s="48" t="s">
        <v>95</v>
      </c>
      <c r="AA150" s="49">
        <f t="shared" si="63"/>
        <v>494</v>
      </c>
      <c r="AB150" s="49" t="s">
        <v>95</v>
      </c>
      <c r="AC150" s="48">
        <f t="shared" si="51"/>
        <v>494</v>
      </c>
      <c r="AD150" s="48" t="s">
        <v>95</v>
      </c>
      <c r="AE150" s="49">
        <f t="shared" si="64"/>
        <v>494</v>
      </c>
      <c r="AF150" s="49" t="s">
        <v>95</v>
      </c>
    </row>
    <row r="151" spans="1:32" ht="12">
      <c r="A151" s="48">
        <f t="shared" si="53"/>
        <v>495</v>
      </c>
      <c r="B151" s="48" t="s">
        <v>95</v>
      </c>
      <c r="C151" s="49">
        <f t="shared" si="54"/>
        <v>495</v>
      </c>
      <c r="D151" s="49" t="s">
        <v>95</v>
      </c>
      <c r="E151" s="48">
        <f t="shared" si="55"/>
        <v>295</v>
      </c>
      <c r="F151" s="48" t="s">
        <v>95</v>
      </c>
      <c r="G151" s="49">
        <f t="shared" si="56"/>
        <v>295</v>
      </c>
      <c r="H151" s="49" t="s">
        <v>95</v>
      </c>
      <c r="I151" s="48">
        <f t="shared" si="57"/>
        <v>495</v>
      </c>
      <c r="J151" s="48" t="s">
        <v>95</v>
      </c>
      <c r="K151" s="49">
        <f t="shared" si="58"/>
        <v>495</v>
      </c>
      <c r="L151" s="49" t="s">
        <v>95</v>
      </c>
      <c r="M151" s="48">
        <f t="shared" si="59"/>
        <v>495</v>
      </c>
      <c r="N151" s="48" t="s">
        <v>95</v>
      </c>
      <c r="O151" s="49">
        <f t="shared" si="60"/>
        <v>495</v>
      </c>
      <c r="P151" s="49" t="s">
        <v>95</v>
      </c>
      <c r="Q151" s="48">
        <f t="shared" si="47"/>
        <v>495</v>
      </c>
      <c r="R151" s="48" t="s">
        <v>95</v>
      </c>
      <c r="S151" s="215">
        <f t="shared" si="47"/>
        <v>495</v>
      </c>
      <c r="T151" s="215" t="s">
        <v>95</v>
      </c>
      <c r="U151" s="48">
        <f t="shared" si="61"/>
        <v>495</v>
      </c>
      <c r="V151" s="48" t="s">
        <v>95</v>
      </c>
      <c r="W151" s="215">
        <v>495</v>
      </c>
      <c r="X151" s="215" t="s">
        <v>95</v>
      </c>
      <c r="Y151" s="48">
        <f t="shared" si="62"/>
        <v>495</v>
      </c>
      <c r="Z151" s="48" t="s">
        <v>95</v>
      </c>
      <c r="AA151" s="49">
        <f t="shared" si="63"/>
        <v>495</v>
      </c>
      <c r="AB151" s="49" t="s">
        <v>95</v>
      </c>
      <c r="AC151" s="48">
        <f t="shared" si="51"/>
        <v>495</v>
      </c>
      <c r="AD151" s="48" t="s">
        <v>95</v>
      </c>
      <c r="AE151" s="49">
        <f t="shared" si="64"/>
        <v>495</v>
      </c>
      <c r="AF151" s="49" t="s">
        <v>95</v>
      </c>
    </row>
    <row r="152" spans="1:32" ht="12">
      <c r="A152" s="48">
        <f t="shared" si="53"/>
        <v>496</v>
      </c>
      <c r="B152" s="48" t="s">
        <v>95</v>
      </c>
      <c r="C152" s="49">
        <f t="shared" si="54"/>
        <v>496</v>
      </c>
      <c r="D152" s="49" t="s">
        <v>95</v>
      </c>
      <c r="E152" s="48">
        <f t="shared" si="55"/>
        <v>296</v>
      </c>
      <c r="F152" s="48" t="s">
        <v>95</v>
      </c>
      <c r="G152" s="49">
        <f t="shared" si="56"/>
        <v>296</v>
      </c>
      <c r="H152" s="49" t="s">
        <v>95</v>
      </c>
      <c r="I152" s="48">
        <f t="shared" si="57"/>
        <v>496</v>
      </c>
      <c r="J152" s="48" t="s">
        <v>95</v>
      </c>
      <c r="K152" s="49">
        <f t="shared" si="58"/>
        <v>496</v>
      </c>
      <c r="L152" s="49" t="s">
        <v>95</v>
      </c>
      <c r="M152" s="48">
        <f t="shared" si="59"/>
        <v>496</v>
      </c>
      <c r="N152" s="48" t="s">
        <v>95</v>
      </c>
      <c r="O152" s="49">
        <f t="shared" si="60"/>
        <v>496</v>
      </c>
      <c r="P152" s="49" t="s">
        <v>95</v>
      </c>
      <c r="Q152" s="48">
        <f t="shared" si="47"/>
        <v>496</v>
      </c>
      <c r="R152" s="48" t="s">
        <v>95</v>
      </c>
      <c r="S152" s="215">
        <f t="shared" si="47"/>
        <v>496</v>
      </c>
      <c r="T152" s="215" t="s">
        <v>95</v>
      </c>
      <c r="U152" s="48">
        <f t="shared" si="61"/>
        <v>496</v>
      </c>
      <c r="V152" s="48" t="s">
        <v>95</v>
      </c>
      <c r="W152" s="215">
        <v>496</v>
      </c>
      <c r="X152" s="215" t="s">
        <v>95</v>
      </c>
      <c r="Y152" s="48">
        <f t="shared" si="62"/>
        <v>496</v>
      </c>
      <c r="Z152" s="48" t="s">
        <v>95</v>
      </c>
      <c r="AA152" s="49">
        <f t="shared" si="63"/>
        <v>496</v>
      </c>
      <c r="AB152" s="49" t="s">
        <v>95</v>
      </c>
      <c r="AC152" s="48">
        <f t="shared" si="51"/>
        <v>496</v>
      </c>
      <c r="AD152" s="48" t="s">
        <v>95</v>
      </c>
      <c r="AE152" s="49">
        <f t="shared" si="64"/>
        <v>496</v>
      </c>
      <c r="AF152" s="49" t="s">
        <v>95</v>
      </c>
    </row>
    <row r="153" spans="1:32" ht="12">
      <c r="A153" s="48">
        <f t="shared" si="53"/>
        <v>497</v>
      </c>
      <c r="B153" s="48" t="s">
        <v>95</v>
      </c>
      <c r="C153" s="49">
        <f t="shared" si="54"/>
        <v>497</v>
      </c>
      <c r="D153" s="49" t="s">
        <v>95</v>
      </c>
      <c r="E153" s="48">
        <f t="shared" si="55"/>
        <v>297</v>
      </c>
      <c r="F153" s="48" t="s">
        <v>95</v>
      </c>
      <c r="G153" s="49">
        <f t="shared" si="56"/>
        <v>297</v>
      </c>
      <c r="H153" s="49" t="s">
        <v>95</v>
      </c>
      <c r="I153" s="48">
        <f t="shared" si="57"/>
        <v>497</v>
      </c>
      <c r="J153" s="48" t="s">
        <v>95</v>
      </c>
      <c r="K153" s="49">
        <f t="shared" si="58"/>
        <v>497</v>
      </c>
      <c r="L153" s="49" t="s">
        <v>95</v>
      </c>
      <c r="M153" s="48">
        <f t="shared" si="59"/>
        <v>497</v>
      </c>
      <c r="N153" s="48" t="s">
        <v>95</v>
      </c>
      <c r="O153" s="49">
        <f t="shared" si="60"/>
        <v>497</v>
      </c>
      <c r="P153" s="49" t="s">
        <v>95</v>
      </c>
      <c r="Q153" s="48">
        <f t="shared" si="47"/>
        <v>497</v>
      </c>
      <c r="R153" s="48" t="s">
        <v>95</v>
      </c>
      <c r="S153" s="215">
        <f t="shared" si="47"/>
        <v>497</v>
      </c>
      <c r="T153" s="215" t="s">
        <v>95</v>
      </c>
      <c r="U153" s="48">
        <f t="shared" si="61"/>
        <v>497</v>
      </c>
      <c r="V153" s="48" t="s">
        <v>95</v>
      </c>
      <c r="W153" s="215">
        <v>497</v>
      </c>
      <c r="X153" s="215" t="s">
        <v>95</v>
      </c>
      <c r="Y153" s="48">
        <f t="shared" si="62"/>
        <v>497</v>
      </c>
      <c r="Z153" s="48" t="s">
        <v>95</v>
      </c>
      <c r="AA153" s="49">
        <f t="shared" si="63"/>
        <v>497</v>
      </c>
      <c r="AB153" s="49" t="s">
        <v>95</v>
      </c>
      <c r="AC153" s="48">
        <f t="shared" si="51"/>
        <v>497</v>
      </c>
      <c r="AD153" s="48" t="s">
        <v>95</v>
      </c>
      <c r="AE153" s="49">
        <f t="shared" si="64"/>
        <v>497</v>
      </c>
      <c r="AF153" s="49" t="s">
        <v>95</v>
      </c>
    </row>
    <row r="154" spans="1:32" ht="12">
      <c r="A154" s="48">
        <f t="shared" si="53"/>
        <v>498</v>
      </c>
      <c r="B154" s="48" t="s">
        <v>95</v>
      </c>
      <c r="C154" s="49">
        <f t="shared" si="54"/>
        <v>498</v>
      </c>
      <c r="D154" s="49" t="s">
        <v>95</v>
      </c>
      <c r="E154" s="48">
        <f t="shared" si="55"/>
        <v>298</v>
      </c>
      <c r="F154" s="48" t="s">
        <v>95</v>
      </c>
      <c r="G154" s="49">
        <f t="shared" si="56"/>
        <v>298</v>
      </c>
      <c r="H154" s="49" t="s">
        <v>95</v>
      </c>
      <c r="I154" s="48">
        <f t="shared" si="57"/>
        <v>498</v>
      </c>
      <c r="J154" s="48" t="s">
        <v>95</v>
      </c>
      <c r="K154" s="49">
        <f t="shared" si="58"/>
        <v>498</v>
      </c>
      <c r="L154" s="49" t="s">
        <v>95</v>
      </c>
      <c r="M154" s="48">
        <f t="shared" si="59"/>
        <v>498</v>
      </c>
      <c r="N154" s="48" t="s">
        <v>95</v>
      </c>
      <c r="O154" s="49">
        <f t="shared" si="60"/>
        <v>498</v>
      </c>
      <c r="P154" s="49" t="s">
        <v>95</v>
      </c>
      <c r="Q154" s="48">
        <f t="shared" si="47"/>
        <v>498</v>
      </c>
      <c r="R154" s="48" t="s">
        <v>95</v>
      </c>
      <c r="S154" s="215">
        <f t="shared" si="47"/>
        <v>498</v>
      </c>
      <c r="T154" s="215" t="s">
        <v>95</v>
      </c>
      <c r="U154" s="48">
        <f t="shared" si="61"/>
        <v>498</v>
      </c>
      <c r="V154" s="48" t="s">
        <v>95</v>
      </c>
      <c r="W154" s="215">
        <v>498</v>
      </c>
      <c r="X154" s="215" t="s">
        <v>95</v>
      </c>
      <c r="Y154" s="48">
        <f t="shared" si="62"/>
        <v>498</v>
      </c>
      <c r="Z154" s="48" t="s">
        <v>95</v>
      </c>
      <c r="AA154" s="49">
        <f t="shared" si="63"/>
        <v>498</v>
      </c>
      <c r="AB154" s="49" t="s">
        <v>95</v>
      </c>
      <c r="AC154" s="48">
        <f t="shared" si="51"/>
        <v>498</v>
      </c>
      <c r="AD154" s="48" t="s">
        <v>95</v>
      </c>
      <c r="AE154" s="49">
        <f t="shared" si="64"/>
        <v>498</v>
      </c>
      <c r="AF154" s="49" t="s">
        <v>95</v>
      </c>
    </row>
    <row r="155" spans="1:32" ht="12">
      <c r="A155" s="48">
        <f t="shared" si="53"/>
        <v>499</v>
      </c>
      <c r="B155" s="48" t="s">
        <v>95</v>
      </c>
      <c r="C155" s="49">
        <f t="shared" si="54"/>
        <v>499</v>
      </c>
      <c r="D155" s="49" t="s">
        <v>95</v>
      </c>
      <c r="E155" s="48">
        <f t="shared" si="55"/>
        <v>299</v>
      </c>
      <c r="F155" s="48" t="s">
        <v>95</v>
      </c>
      <c r="G155" s="49">
        <f t="shared" si="56"/>
        <v>299</v>
      </c>
      <c r="H155" s="49" t="s">
        <v>95</v>
      </c>
      <c r="I155" s="48">
        <f t="shared" si="57"/>
        <v>499</v>
      </c>
      <c r="J155" s="48" t="s">
        <v>95</v>
      </c>
      <c r="K155" s="49">
        <f t="shared" si="58"/>
        <v>499</v>
      </c>
      <c r="L155" s="49" t="s">
        <v>95</v>
      </c>
      <c r="M155" s="48">
        <f t="shared" si="59"/>
        <v>499</v>
      </c>
      <c r="N155" s="48" t="s">
        <v>95</v>
      </c>
      <c r="O155" s="49">
        <f t="shared" si="60"/>
        <v>499</v>
      </c>
      <c r="P155" s="49" t="s">
        <v>95</v>
      </c>
      <c r="Q155" s="48">
        <f t="shared" si="47"/>
        <v>499</v>
      </c>
      <c r="R155" s="48" t="s">
        <v>95</v>
      </c>
      <c r="S155" s="215">
        <f t="shared" si="47"/>
        <v>499</v>
      </c>
      <c r="T155" s="215" t="s">
        <v>95</v>
      </c>
      <c r="U155" s="48">
        <f t="shared" si="61"/>
        <v>499</v>
      </c>
      <c r="V155" s="48" t="s">
        <v>95</v>
      </c>
      <c r="W155" s="215">
        <v>499</v>
      </c>
      <c r="X155" s="215" t="s">
        <v>95</v>
      </c>
      <c r="Y155" s="48">
        <f t="shared" si="62"/>
        <v>499</v>
      </c>
      <c r="Z155" s="48" t="s">
        <v>95</v>
      </c>
      <c r="AA155" s="49">
        <f t="shared" si="63"/>
        <v>499</v>
      </c>
      <c r="AB155" s="49" t="s">
        <v>95</v>
      </c>
      <c r="AC155" s="48">
        <f t="shared" si="51"/>
        <v>499</v>
      </c>
      <c r="AD155" s="48" t="s">
        <v>95</v>
      </c>
      <c r="AE155" s="49">
        <f t="shared" si="64"/>
        <v>499</v>
      </c>
      <c r="AF155" s="49" t="s">
        <v>95</v>
      </c>
    </row>
    <row r="156" spans="1:32" ht="12">
      <c r="A156" s="48">
        <v>500</v>
      </c>
      <c r="B156" s="48" t="s">
        <v>95</v>
      </c>
      <c r="C156" s="49">
        <v>500</v>
      </c>
      <c r="D156" s="49" t="s">
        <v>95</v>
      </c>
      <c r="E156" s="48">
        <v>300</v>
      </c>
      <c r="F156" s="48" t="s">
        <v>95</v>
      </c>
      <c r="G156" s="49">
        <v>300</v>
      </c>
      <c r="H156" s="49" t="s">
        <v>95</v>
      </c>
      <c r="I156" s="48">
        <v>500</v>
      </c>
      <c r="J156" s="48" t="s">
        <v>95</v>
      </c>
      <c r="K156" s="49">
        <v>500</v>
      </c>
      <c r="L156" s="49" t="s">
        <v>95</v>
      </c>
      <c r="M156" s="48">
        <v>500</v>
      </c>
      <c r="N156" s="48" t="s">
        <v>95</v>
      </c>
      <c r="O156" s="49">
        <v>500</v>
      </c>
      <c r="P156" s="49" t="s">
        <v>95</v>
      </c>
      <c r="Q156" s="48">
        <v>500</v>
      </c>
      <c r="R156" s="48" t="s">
        <v>95</v>
      </c>
      <c r="S156" s="215">
        <v>500</v>
      </c>
      <c r="T156" s="215" t="s">
        <v>95</v>
      </c>
      <c r="U156" s="48">
        <v>500</v>
      </c>
      <c r="V156" s="48" t="s">
        <v>95</v>
      </c>
      <c r="W156" s="215">
        <v>500</v>
      </c>
      <c r="X156" s="215" t="s">
        <v>95</v>
      </c>
      <c r="Y156" s="48">
        <v>500</v>
      </c>
      <c r="Z156" s="48" t="s">
        <v>95</v>
      </c>
      <c r="AA156" s="49">
        <v>500</v>
      </c>
      <c r="AB156" s="49" t="s">
        <v>95</v>
      </c>
      <c r="AC156" s="48">
        <v>500</v>
      </c>
      <c r="AD156" s="48" t="s">
        <v>95</v>
      </c>
      <c r="AE156" s="49">
        <v>500</v>
      </c>
      <c r="AF156" s="49" t="s">
        <v>95</v>
      </c>
    </row>
    <row r="157" spans="1:32" ht="12">
      <c r="A157" s="48">
        <f aca="true" t="shared" si="65" ref="A157:A188">A156+1</f>
        <v>501</v>
      </c>
      <c r="B157" s="48" t="s">
        <v>95</v>
      </c>
      <c r="C157" s="49">
        <f aca="true" t="shared" si="66" ref="C157:C188">C156+1</f>
        <v>501</v>
      </c>
      <c r="D157" s="49" t="s">
        <v>95</v>
      </c>
      <c r="E157" s="48">
        <f aca="true" t="shared" si="67" ref="E157:E188">E156+1</f>
        <v>301</v>
      </c>
      <c r="F157" s="48" t="s">
        <v>95</v>
      </c>
      <c r="G157" s="49">
        <f aca="true" t="shared" si="68" ref="G157:G188">G156+1</f>
        <v>301</v>
      </c>
      <c r="H157" s="49" t="s">
        <v>95</v>
      </c>
      <c r="I157" s="48">
        <f aca="true" t="shared" si="69" ref="I157:I188">I156+1</f>
        <v>501</v>
      </c>
      <c r="J157" s="48" t="s">
        <v>95</v>
      </c>
      <c r="K157" s="49">
        <f aca="true" t="shared" si="70" ref="K157:K188">K156+1</f>
        <v>501</v>
      </c>
      <c r="L157" s="49" t="s">
        <v>95</v>
      </c>
      <c r="M157" s="48">
        <f aca="true" t="shared" si="71" ref="M157:M188">M156+1</f>
        <v>501</v>
      </c>
      <c r="N157" s="48" t="s">
        <v>95</v>
      </c>
      <c r="O157" s="49">
        <f aca="true" t="shared" si="72" ref="O157:O188">O156+1</f>
        <v>501</v>
      </c>
      <c r="P157" s="49" t="s">
        <v>95</v>
      </c>
      <c r="Q157" s="48">
        <f aca="true" t="shared" si="73" ref="Q157:S220">Q156+1</f>
        <v>501</v>
      </c>
      <c r="R157" s="48" t="s">
        <v>95</v>
      </c>
      <c r="S157" s="215">
        <f t="shared" si="73"/>
        <v>501</v>
      </c>
      <c r="T157" s="215" t="s">
        <v>95</v>
      </c>
      <c r="U157" s="48">
        <f aca="true" t="shared" si="74" ref="U157:U188">U156+1</f>
        <v>501</v>
      </c>
      <c r="V157" s="48" t="s">
        <v>95</v>
      </c>
      <c r="W157" s="215">
        <v>501</v>
      </c>
      <c r="X157" s="215" t="s">
        <v>95</v>
      </c>
      <c r="Y157" s="48">
        <f aca="true" t="shared" si="75" ref="Y157:Y188">Y156+1</f>
        <v>501</v>
      </c>
      <c r="Z157" s="48" t="s">
        <v>95</v>
      </c>
      <c r="AA157" s="49">
        <f aca="true" t="shared" si="76" ref="AA157:AA188">AA156+1</f>
        <v>501</v>
      </c>
      <c r="AB157" s="49" t="s">
        <v>95</v>
      </c>
      <c r="AC157" s="48">
        <f aca="true" t="shared" si="77" ref="AC157:AC220">AC156+1</f>
        <v>501</v>
      </c>
      <c r="AD157" s="48" t="s">
        <v>95</v>
      </c>
      <c r="AE157" s="49">
        <f aca="true" t="shared" si="78" ref="AE157:AE188">AE156+1</f>
        <v>501</v>
      </c>
      <c r="AF157" s="49" t="s">
        <v>95</v>
      </c>
    </row>
    <row r="158" spans="1:32" ht="12">
      <c r="A158" s="48">
        <f t="shared" si="65"/>
        <v>502</v>
      </c>
      <c r="B158" s="48" t="s">
        <v>95</v>
      </c>
      <c r="C158" s="49">
        <f t="shared" si="66"/>
        <v>502</v>
      </c>
      <c r="D158" s="49" t="s">
        <v>95</v>
      </c>
      <c r="E158" s="48">
        <f t="shared" si="67"/>
        <v>302</v>
      </c>
      <c r="F158" s="48" t="s">
        <v>95</v>
      </c>
      <c r="G158" s="49">
        <f t="shared" si="68"/>
        <v>302</v>
      </c>
      <c r="H158" s="49" t="s">
        <v>95</v>
      </c>
      <c r="I158" s="48">
        <f t="shared" si="69"/>
        <v>502</v>
      </c>
      <c r="J158" s="48" t="s">
        <v>95</v>
      </c>
      <c r="K158" s="49">
        <f t="shared" si="70"/>
        <v>502</v>
      </c>
      <c r="L158" s="49" t="s">
        <v>95</v>
      </c>
      <c r="M158" s="48">
        <f t="shared" si="71"/>
        <v>502</v>
      </c>
      <c r="N158" s="48" t="s">
        <v>95</v>
      </c>
      <c r="O158" s="49">
        <f t="shared" si="72"/>
        <v>502</v>
      </c>
      <c r="P158" s="49" t="s">
        <v>95</v>
      </c>
      <c r="Q158" s="48">
        <f t="shared" si="73"/>
        <v>502</v>
      </c>
      <c r="R158" s="48" t="s">
        <v>95</v>
      </c>
      <c r="S158" s="215">
        <f t="shared" si="73"/>
        <v>502</v>
      </c>
      <c r="T158" s="215" t="s">
        <v>95</v>
      </c>
      <c r="U158" s="48">
        <f t="shared" si="74"/>
        <v>502</v>
      </c>
      <c r="V158" s="48" t="s">
        <v>95</v>
      </c>
      <c r="W158" s="215">
        <v>502</v>
      </c>
      <c r="X158" s="215" t="s">
        <v>95</v>
      </c>
      <c r="Y158" s="48">
        <f t="shared" si="75"/>
        <v>502</v>
      </c>
      <c r="Z158" s="48" t="s">
        <v>95</v>
      </c>
      <c r="AA158" s="49">
        <f t="shared" si="76"/>
        <v>502</v>
      </c>
      <c r="AB158" s="49" t="s">
        <v>95</v>
      </c>
      <c r="AC158" s="48">
        <f t="shared" si="77"/>
        <v>502</v>
      </c>
      <c r="AD158" s="48" t="s">
        <v>95</v>
      </c>
      <c r="AE158" s="49">
        <f t="shared" si="78"/>
        <v>502</v>
      </c>
      <c r="AF158" s="49" t="s">
        <v>95</v>
      </c>
    </row>
    <row r="159" spans="1:32" ht="12">
      <c r="A159" s="48">
        <f t="shared" si="65"/>
        <v>503</v>
      </c>
      <c r="B159" s="48" t="s">
        <v>95</v>
      </c>
      <c r="C159" s="49">
        <f t="shared" si="66"/>
        <v>503</v>
      </c>
      <c r="D159" s="49" t="s">
        <v>95</v>
      </c>
      <c r="E159" s="48">
        <f t="shared" si="67"/>
        <v>303</v>
      </c>
      <c r="F159" s="48" t="s">
        <v>95</v>
      </c>
      <c r="G159" s="49">
        <f t="shared" si="68"/>
        <v>303</v>
      </c>
      <c r="H159" s="49" t="s">
        <v>95</v>
      </c>
      <c r="I159" s="48">
        <f t="shared" si="69"/>
        <v>503</v>
      </c>
      <c r="J159" s="48" t="s">
        <v>95</v>
      </c>
      <c r="K159" s="49">
        <f t="shared" si="70"/>
        <v>503</v>
      </c>
      <c r="L159" s="49" t="s">
        <v>95</v>
      </c>
      <c r="M159" s="48">
        <f t="shared" si="71"/>
        <v>503</v>
      </c>
      <c r="N159" s="48" t="s">
        <v>95</v>
      </c>
      <c r="O159" s="49">
        <f t="shared" si="72"/>
        <v>503</v>
      </c>
      <c r="P159" s="49" t="s">
        <v>95</v>
      </c>
      <c r="Q159" s="48">
        <f t="shared" si="73"/>
        <v>503</v>
      </c>
      <c r="R159" s="48" t="s">
        <v>95</v>
      </c>
      <c r="S159" s="215">
        <f t="shared" si="73"/>
        <v>503</v>
      </c>
      <c r="T159" s="215" t="s">
        <v>95</v>
      </c>
      <c r="U159" s="48">
        <f t="shared" si="74"/>
        <v>503</v>
      </c>
      <c r="V159" s="48" t="s">
        <v>95</v>
      </c>
      <c r="W159" s="215">
        <v>503</v>
      </c>
      <c r="X159" s="215" t="s">
        <v>95</v>
      </c>
      <c r="Y159" s="48">
        <f t="shared" si="75"/>
        <v>503</v>
      </c>
      <c r="Z159" s="48" t="s">
        <v>95</v>
      </c>
      <c r="AA159" s="49">
        <f t="shared" si="76"/>
        <v>503</v>
      </c>
      <c r="AB159" s="49" t="s">
        <v>95</v>
      </c>
      <c r="AC159" s="48">
        <f t="shared" si="77"/>
        <v>503</v>
      </c>
      <c r="AD159" s="48" t="s">
        <v>95</v>
      </c>
      <c r="AE159" s="49">
        <f t="shared" si="78"/>
        <v>503</v>
      </c>
      <c r="AF159" s="49" t="s">
        <v>95</v>
      </c>
    </row>
    <row r="160" spans="1:32" ht="12">
      <c r="A160" s="48">
        <f t="shared" si="65"/>
        <v>504</v>
      </c>
      <c r="B160" s="48" t="s">
        <v>95</v>
      </c>
      <c r="C160" s="49">
        <f t="shared" si="66"/>
        <v>504</v>
      </c>
      <c r="D160" s="49" t="s">
        <v>95</v>
      </c>
      <c r="E160" s="48">
        <f t="shared" si="67"/>
        <v>304</v>
      </c>
      <c r="F160" s="48" t="s">
        <v>95</v>
      </c>
      <c r="G160" s="49">
        <f t="shared" si="68"/>
        <v>304</v>
      </c>
      <c r="H160" s="49" t="s">
        <v>95</v>
      </c>
      <c r="I160" s="48">
        <f t="shared" si="69"/>
        <v>504</v>
      </c>
      <c r="J160" s="48" t="s">
        <v>95</v>
      </c>
      <c r="K160" s="49">
        <f t="shared" si="70"/>
        <v>504</v>
      </c>
      <c r="L160" s="49" t="s">
        <v>95</v>
      </c>
      <c r="M160" s="48">
        <f t="shared" si="71"/>
        <v>504</v>
      </c>
      <c r="N160" s="48" t="s">
        <v>95</v>
      </c>
      <c r="O160" s="49">
        <f t="shared" si="72"/>
        <v>504</v>
      </c>
      <c r="P160" s="49" t="s">
        <v>95</v>
      </c>
      <c r="Q160" s="48">
        <f t="shared" si="73"/>
        <v>504</v>
      </c>
      <c r="R160" s="48" t="s">
        <v>95</v>
      </c>
      <c r="S160" s="215">
        <f t="shared" si="73"/>
        <v>504</v>
      </c>
      <c r="T160" s="215" t="s">
        <v>95</v>
      </c>
      <c r="U160" s="48">
        <f t="shared" si="74"/>
        <v>504</v>
      </c>
      <c r="V160" s="48" t="s">
        <v>95</v>
      </c>
      <c r="W160" s="215">
        <v>504</v>
      </c>
      <c r="X160" s="215" t="s">
        <v>95</v>
      </c>
      <c r="Y160" s="48">
        <f t="shared" si="75"/>
        <v>504</v>
      </c>
      <c r="Z160" s="48" t="s">
        <v>95</v>
      </c>
      <c r="AA160" s="49">
        <f t="shared" si="76"/>
        <v>504</v>
      </c>
      <c r="AB160" s="49" t="s">
        <v>95</v>
      </c>
      <c r="AC160" s="48">
        <f t="shared" si="77"/>
        <v>504</v>
      </c>
      <c r="AD160" s="48" t="s">
        <v>95</v>
      </c>
      <c r="AE160" s="49">
        <f t="shared" si="78"/>
        <v>504</v>
      </c>
      <c r="AF160" s="49" t="s">
        <v>95</v>
      </c>
    </row>
    <row r="161" spans="1:32" ht="12">
      <c r="A161" s="48">
        <f t="shared" si="65"/>
        <v>505</v>
      </c>
      <c r="B161" s="48" t="s">
        <v>95</v>
      </c>
      <c r="C161" s="49">
        <f t="shared" si="66"/>
        <v>505</v>
      </c>
      <c r="D161" s="49" t="s">
        <v>95</v>
      </c>
      <c r="E161" s="48">
        <f t="shared" si="67"/>
        <v>305</v>
      </c>
      <c r="F161" s="48" t="s">
        <v>95</v>
      </c>
      <c r="G161" s="49">
        <f t="shared" si="68"/>
        <v>305</v>
      </c>
      <c r="H161" s="49" t="s">
        <v>95</v>
      </c>
      <c r="I161" s="48">
        <f t="shared" si="69"/>
        <v>505</v>
      </c>
      <c r="J161" s="48" t="s">
        <v>95</v>
      </c>
      <c r="K161" s="49">
        <f t="shared" si="70"/>
        <v>505</v>
      </c>
      <c r="L161" s="49" t="s">
        <v>95</v>
      </c>
      <c r="M161" s="48">
        <f t="shared" si="71"/>
        <v>505</v>
      </c>
      <c r="N161" s="48" t="s">
        <v>95</v>
      </c>
      <c r="O161" s="49">
        <f t="shared" si="72"/>
        <v>505</v>
      </c>
      <c r="P161" s="49" t="s">
        <v>95</v>
      </c>
      <c r="Q161" s="48">
        <f t="shared" si="73"/>
        <v>505</v>
      </c>
      <c r="R161" s="48" t="s">
        <v>95</v>
      </c>
      <c r="S161" s="215">
        <f t="shared" si="73"/>
        <v>505</v>
      </c>
      <c r="T161" s="215" t="s">
        <v>95</v>
      </c>
      <c r="U161" s="48">
        <f t="shared" si="74"/>
        <v>505</v>
      </c>
      <c r="V161" s="48" t="s">
        <v>95</v>
      </c>
      <c r="W161" s="215">
        <v>505</v>
      </c>
      <c r="X161" s="215" t="s">
        <v>95</v>
      </c>
      <c r="Y161" s="48">
        <f t="shared" si="75"/>
        <v>505</v>
      </c>
      <c r="Z161" s="48" t="s">
        <v>95</v>
      </c>
      <c r="AA161" s="49">
        <f t="shared" si="76"/>
        <v>505</v>
      </c>
      <c r="AB161" s="49" t="s">
        <v>95</v>
      </c>
      <c r="AC161" s="48">
        <f t="shared" si="77"/>
        <v>505</v>
      </c>
      <c r="AD161" s="48" t="s">
        <v>95</v>
      </c>
      <c r="AE161" s="49">
        <f t="shared" si="78"/>
        <v>505</v>
      </c>
      <c r="AF161" s="49" t="s">
        <v>95</v>
      </c>
    </row>
    <row r="162" spans="1:32" ht="12">
      <c r="A162" s="48">
        <f t="shared" si="65"/>
        <v>506</v>
      </c>
      <c r="B162" s="48" t="s">
        <v>95</v>
      </c>
      <c r="C162" s="49">
        <f t="shared" si="66"/>
        <v>506</v>
      </c>
      <c r="D162" s="49" t="s">
        <v>95</v>
      </c>
      <c r="E162" s="48">
        <f t="shared" si="67"/>
        <v>306</v>
      </c>
      <c r="F162" s="48" t="s">
        <v>95</v>
      </c>
      <c r="G162" s="49">
        <f t="shared" si="68"/>
        <v>306</v>
      </c>
      <c r="H162" s="49" t="s">
        <v>95</v>
      </c>
      <c r="I162" s="48">
        <f t="shared" si="69"/>
        <v>506</v>
      </c>
      <c r="J162" s="48" t="s">
        <v>95</v>
      </c>
      <c r="K162" s="49">
        <f t="shared" si="70"/>
        <v>506</v>
      </c>
      <c r="L162" s="49" t="s">
        <v>95</v>
      </c>
      <c r="M162" s="48">
        <f t="shared" si="71"/>
        <v>506</v>
      </c>
      <c r="N162" s="48" t="s">
        <v>95</v>
      </c>
      <c r="O162" s="49">
        <f t="shared" si="72"/>
        <v>506</v>
      </c>
      <c r="P162" s="49" t="s">
        <v>95</v>
      </c>
      <c r="Q162" s="48">
        <f t="shared" si="73"/>
        <v>506</v>
      </c>
      <c r="R162" s="48" t="s">
        <v>95</v>
      </c>
      <c r="S162" s="215">
        <f t="shared" si="73"/>
        <v>506</v>
      </c>
      <c r="T162" s="215" t="s">
        <v>95</v>
      </c>
      <c r="U162" s="48">
        <f t="shared" si="74"/>
        <v>506</v>
      </c>
      <c r="V162" s="48" t="s">
        <v>95</v>
      </c>
      <c r="W162" s="215">
        <v>506</v>
      </c>
      <c r="X162" s="215" t="s">
        <v>95</v>
      </c>
      <c r="Y162" s="48">
        <f t="shared" si="75"/>
        <v>506</v>
      </c>
      <c r="Z162" s="48" t="s">
        <v>95</v>
      </c>
      <c r="AA162" s="49">
        <f t="shared" si="76"/>
        <v>506</v>
      </c>
      <c r="AB162" s="49" t="s">
        <v>95</v>
      </c>
      <c r="AC162" s="48">
        <f t="shared" si="77"/>
        <v>506</v>
      </c>
      <c r="AD162" s="48" t="s">
        <v>95</v>
      </c>
      <c r="AE162" s="49">
        <f t="shared" si="78"/>
        <v>506</v>
      </c>
      <c r="AF162" s="49" t="s">
        <v>95</v>
      </c>
    </row>
    <row r="163" spans="1:32" ht="12">
      <c r="A163" s="48">
        <f t="shared" si="65"/>
        <v>507</v>
      </c>
      <c r="B163" s="48" t="s">
        <v>95</v>
      </c>
      <c r="C163" s="49">
        <f t="shared" si="66"/>
        <v>507</v>
      </c>
      <c r="D163" s="49" t="s">
        <v>95</v>
      </c>
      <c r="E163" s="48">
        <f t="shared" si="67"/>
        <v>307</v>
      </c>
      <c r="F163" s="48" t="s">
        <v>95</v>
      </c>
      <c r="G163" s="49">
        <f t="shared" si="68"/>
        <v>307</v>
      </c>
      <c r="H163" s="49" t="s">
        <v>95</v>
      </c>
      <c r="I163" s="48">
        <f t="shared" si="69"/>
        <v>507</v>
      </c>
      <c r="J163" s="48" t="s">
        <v>95</v>
      </c>
      <c r="K163" s="49">
        <f t="shared" si="70"/>
        <v>507</v>
      </c>
      <c r="L163" s="49" t="s">
        <v>95</v>
      </c>
      <c r="M163" s="48">
        <f t="shared" si="71"/>
        <v>507</v>
      </c>
      <c r="N163" s="48" t="s">
        <v>95</v>
      </c>
      <c r="O163" s="49">
        <f t="shared" si="72"/>
        <v>507</v>
      </c>
      <c r="P163" s="49" t="s">
        <v>95</v>
      </c>
      <c r="Q163" s="48">
        <f t="shared" si="73"/>
        <v>507</v>
      </c>
      <c r="R163" s="48" t="s">
        <v>95</v>
      </c>
      <c r="S163" s="215">
        <f t="shared" si="73"/>
        <v>507</v>
      </c>
      <c r="T163" s="215" t="s">
        <v>95</v>
      </c>
      <c r="U163" s="48">
        <f t="shared" si="74"/>
        <v>507</v>
      </c>
      <c r="V163" s="48" t="s">
        <v>95</v>
      </c>
      <c r="W163" s="215">
        <v>507</v>
      </c>
      <c r="X163" s="215" t="s">
        <v>95</v>
      </c>
      <c r="Y163" s="48">
        <f t="shared" si="75"/>
        <v>507</v>
      </c>
      <c r="Z163" s="48" t="s">
        <v>95</v>
      </c>
      <c r="AA163" s="49">
        <f t="shared" si="76"/>
        <v>507</v>
      </c>
      <c r="AB163" s="49" t="s">
        <v>95</v>
      </c>
      <c r="AC163" s="48">
        <f t="shared" si="77"/>
        <v>507</v>
      </c>
      <c r="AD163" s="48" t="s">
        <v>95</v>
      </c>
      <c r="AE163" s="49">
        <f t="shared" si="78"/>
        <v>507</v>
      </c>
      <c r="AF163" s="49" t="s">
        <v>95</v>
      </c>
    </row>
    <row r="164" spans="1:32" ht="12">
      <c r="A164" s="48">
        <f t="shared" si="65"/>
        <v>508</v>
      </c>
      <c r="B164" s="48" t="s">
        <v>95</v>
      </c>
      <c r="C164" s="49">
        <f t="shared" si="66"/>
        <v>508</v>
      </c>
      <c r="D164" s="49" t="s">
        <v>95</v>
      </c>
      <c r="E164" s="48">
        <f t="shared" si="67"/>
        <v>308</v>
      </c>
      <c r="F164" s="48" t="s">
        <v>95</v>
      </c>
      <c r="G164" s="49">
        <f t="shared" si="68"/>
        <v>308</v>
      </c>
      <c r="H164" s="49" t="s">
        <v>95</v>
      </c>
      <c r="I164" s="48">
        <f t="shared" si="69"/>
        <v>508</v>
      </c>
      <c r="J164" s="48" t="s">
        <v>95</v>
      </c>
      <c r="K164" s="49">
        <f t="shared" si="70"/>
        <v>508</v>
      </c>
      <c r="L164" s="49" t="s">
        <v>95</v>
      </c>
      <c r="M164" s="48">
        <f t="shared" si="71"/>
        <v>508</v>
      </c>
      <c r="N164" s="48" t="s">
        <v>95</v>
      </c>
      <c r="O164" s="49">
        <f t="shared" si="72"/>
        <v>508</v>
      </c>
      <c r="P164" s="49" t="s">
        <v>95</v>
      </c>
      <c r="Q164" s="48">
        <f t="shared" si="73"/>
        <v>508</v>
      </c>
      <c r="R164" s="48" t="s">
        <v>95</v>
      </c>
      <c r="S164" s="215">
        <f t="shared" si="73"/>
        <v>508</v>
      </c>
      <c r="T164" s="215" t="s">
        <v>95</v>
      </c>
      <c r="U164" s="48">
        <f t="shared" si="74"/>
        <v>508</v>
      </c>
      <c r="V164" s="48" t="s">
        <v>95</v>
      </c>
      <c r="W164" s="215">
        <v>508</v>
      </c>
      <c r="X164" s="215" t="s">
        <v>95</v>
      </c>
      <c r="Y164" s="48">
        <f t="shared" si="75"/>
        <v>508</v>
      </c>
      <c r="Z164" s="48" t="s">
        <v>95</v>
      </c>
      <c r="AA164" s="49">
        <f t="shared" si="76"/>
        <v>508</v>
      </c>
      <c r="AB164" s="49" t="s">
        <v>95</v>
      </c>
      <c r="AC164" s="48">
        <f t="shared" si="77"/>
        <v>508</v>
      </c>
      <c r="AD164" s="48" t="s">
        <v>95</v>
      </c>
      <c r="AE164" s="49">
        <f t="shared" si="78"/>
        <v>508</v>
      </c>
      <c r="AF164" s="49" t="s">
        <v>95</v>
      </c>
    </row>
    <row r="165" spans="1:32" ht="12">
      <c r="A165" s="48">
        <f t="shared" si="65"/>
        <v>509</v>
      </c>
      <c r="B165" s="48" t="s">
        <v>95</v>
      </c>
      <c r="C165" s="49">
        <f t="shared" si="66"/>
        <v>509</v>
      </c>
      <c r="D165" s="49" t="s">
        <v>95</v>
      </c>
      <c r="E165" s="48">
        <f t="shared" si="67"/>
        <v>309</v>
      </c>
      <c r="F165" s="48" t="s">
        <v>95</v>
      </c>
      <c r="G165" s="49">
        <f t="shared" si="68"/>
        <v>309</v>
      </c>
      <c r="H165" s="49" t="s">
        <v>95</v>
      </c>
      <c r="I165" s="48">
        <f t="shared" si="69"/>
        <v>509</v>
      </c>
      <c r="J165" s="48" t="s">
        <v>95</v>
      </c>
      <c r="K165" s="49">
        <f t="shared" si="70"/>
        <v>509</v>
      </c>
      <c r="L165" s="49" t="s">
        <v>95</v>
      </c>
      <c r="M165" s="48">
        <f t="shared" si="71"/>
        <v>509</v>
      </c>
      <c r="N165" s="48" t="s">
        <v>95</v>
      </c>
      <c r="O165" s="49">
        <f t="shared" si="72"/>
        <v>509</v>
      </c>
      <c r="P165" s="49" t="s">
        <v>95</v>
      </c>
      <c r="Q165" s="48">
        <f t="shared" si="73"/>
        <v>509</v>
      </c>
      <c r="R165" s="48" t="s">
        <v>95</v>
      </c>
      <c r="S165" s="215">
        <f t="shared" si="73"/>
        <v>509</v>
      </c>
      <c r="T165" s="215" t="s">
        <v>95</v>
      </c>
      <c r="U165" s="48">
        <f t="shared" si="74"/>
        <v>509</v>
      </c>
      <c r="V165" s="48" t="s">
        <v>95</v>
      </c>
      <c r="W165" s="215">
        <v>509</v>
      </c>
      <c r="X165" s="215" t="s">
        <v>95</v>
      </c>
      <c r="Y165" s="48">
        <f t="shared" si="75"/>
        <v>509</v>
      </c>
      <c r="Z165" s="48" t="s">
        <v>95</v>
      </c>
      <c r="AA165" s="49">
        <f t="shared" si="76"/>
        <v>509</v>
      </c>
      <c r="AB165" s="49" t="s">
        <v>95</v>
      </c>
      <c r="AC165" s="48">
        <f t="shared" si="77"/>
        <v>509</v>
      </c>
      <c r="AD165" s="48" t="s">
        <v>95</v>
      </c>
      <c r="AE165" s="49">
        <f t="shared" si="78"/>
        <v>509</v>
      </c>
      <c r="AF165" s="49" t="s">
        <v>95</v>
      </c>
    </row>
    <row r="166" spans="1:32" ht="12">
      <c r="A166" s="48">
        <f t="shared" si="65"/>
        <v>510</v>
      </c>
      <c r="B166" s="48" t="s">
        <v>95</v>
      </c>
      <c r="C166" s="49">
        <f t="shared" si="66"/>
        <v>510</v>
      </c>
      <c r="D166" s="49" t="s">
        <v>95</v>
      </c>
      <c r="E166" s="48">
        <f t="shared" si="67"/>
        <v>310</v>
      </c>
      <c r="F166" s="48" t="s">
        <v>95</v>
      </c>
      <c r="G166" s="49">
        <f t="shared" si="68"/>
        <v>310</v>
      </c>
      <c r="H166" s="49" t="s">
        <v>95</v>
      </c>
      <c r="I166" s="48">
        <f t="shared" si="69"/>
        <v>510</v>
      </c>
      <c r="J166" s="48" t="s">
        <v>95</v>
      </c>
      <c r="K166" s="49">
        <f t="shared" si="70"/>
        <v>510</v>
      </c>
      <c r="L166" s="49" t="s">
        <v>95</v>
      </c>
      <c r="M166" s="48">
        <f t="shared" si="71"/>
        <v>510</v>
      </c>
      <c r="N166" s="48" t="s">
        <v>95</v>
      </c>
      <c r="O166" s="49">
        <f t="shared" si="72"/>
        <v>510</v>
      </c>
      <c r="P166" s="49" t="s">
        <v>95</v>
      </c>
      <c r="Q166" s="48">
        <f t="shared" si="73"/>
        <v>510</v>
      </c>
      <c r="R166" s="48" t="s">
        <v>95</v>
      </c>
      <c r="S166" s="215">
        <f t="shared" si="73"/>
        <v>510</v>
      </c>
      <c r="T166" s="215" t="s">
        <v>95</v>
      </c>
      <c r="U166" s="48">
        <f t="shared" si="74"/>
        <v>510</v>
      </c>
      <c r="V166" s="48" t="s">
        <v>95</v>
      </c>
      <c r="W166" s="215">
        <v>510</v>
      </c>
      <c r="X166" s="215" t="s">
        <v>95</v>
      </c>
      <c r="Y166" s="48">
        <f t="shared" si="75"/>
        <v>510</v>
      </c>
      <c r="Z166" s="48" t="s">
        <v>95</v>
      </c>
      <c r="AA166" s="49">
        <f t="shared" si="76"/>
        <v>510</v>
      </c>
      <c r="AB166" s="49" t="s">
        <v>95</v>
      </c>
      <c r="AC166" s="48">
        <f t="shared" si="77"/>
        <v>510</v>
      </c>
      <c r="AD166" s="48" t="s">
        <v>95</v>
      </c>
      <c r="AE166" s="49">
        <f t="shared" si="78"/>
        <v>510</v>
      </c>
      <c r="AF166" s="49" t="s">
        <v>95</v>
      </c>
    </row>
    <row r="167" spans="1:32" ht="12">
      <c r="A167" s="48">
        <f t="shared" si="65"/>
        <v>511</v>
      </c>
      <c r="B167" s="48" t="s">
        <v>95</v>
      </c>
      <c r="C167" s="49">
        <f t="shared" si="66"/>
        <v>511</v>
      </c>
      <c r="D167" s="49" t="s">
        <v>95</v>
      </c>
      <c r="E167" s="48">
        <f t="shared" si="67"/>
        <v>311</v>
      </c>
      <c r="F167" s="48" t="s">
        <v>95</v>
      </c>
      <c r="G167" s="49">
        <f t="shared" si="68"/>
        <v>311</v>
      </c>
      <c r="H167" s="49" t="s">
        <v>95</v>
      </c>
      <c r="I167" s="48">
        <f t="shared" si="69"/>
        <v>511</v>
      </c>
      <c r="J167" s="48" t="s">
        <v>95</v>
      </c>
      <c r="K167" s="49">
        <f t="shared" si="70"/>
        <v>511</v>
      </c>
      <c r="L167" s="49" t="s">
        <v>95</v>
      </c>
      <c r="M167" s="48">
        <f t="shared" si="71"/>
        <v>511</v>
      </c>
      <c r="N167" s="48" t="s">
        <v>95</v>
      </c>
      <c r="O167" s="49">
        <f t="shared" si="72"/>
        <v>511</v>
      </c>
      <c r="P167" s="49" t="s">
        <v>95</v>
      </c>
      <c r="Q167" s="48">
        <f t="shared" si="73"/>
        <v>511</v>
      </c>
      <c r="R167" s="48" t="s">
        <v>95</v>
      </c>
      <c r="S167" s="215">
        <f t="shared" si="73"/>
        <v>511</v>
      </c>
      <c r="T167" s="215" t="s">
        <v>95</v>
      </c>
      <c r="U167" s="48">
        <f t="shared" si="74"/>
        <v>511</v>
      </c>
      <c r="V167" s="48" t="s">
        <v>95</v>
      </c>
      <c r="W167" s="215">
        <v>511</v>
      </c>
      <c r="X167" s="215" t="s">
        <v>95</v>
      </c>
      <c r="Y167" s="48">
        <f t="shared" si="75"/>
        <v>511</v>
      </c>
      <c r="Z167" s="48" t="s">
        <v>95</v>
      </c>
      <c r="AA167" s="49">
        <f t="shared" si="76"/>
        <v>511</v>
      </c>
      <c r="AB167" s="49" t="s">
        <v>95</v>
      </c>
      <c r="AC167" s="48">
        <f t="shared" si="77"/>
        <v>511</v>
      </c>
      <c r="AD167" s="48" t="s">
        <v>95</v>
      </c>
      <c r="AE167" s="49">
        <f t="shared" si="78"/>
        <v>511</v>
      </c>
      <c r="AF167" s="49" t="s">
        <v>95</v>
      </c>
    </row>
    <row r="168" spans="1:32" ht="12">
      <c r="A168" s="48">
        <f t="shared" si="65"/>
        <v>512</v>
      </c>
      <c r="B168" s="48" t="s">
        <v>95</v>
      </c>
      <c r="C168" s="49">
        <f t="shared" si="66"/>
        <v>512</v>
      </c>
      <c r="D168" s="49" t="s">
        <v>95</v>
      </c>
      <c r="E168" s="48">
        <f t="shared" si="67"/>
        <v>312</v>
      </c>
      <c r="F168" s="48" t="s">
        <v>95</v>
      </c>
      <c r="G168" s="49">
        <f t="shared" si="68"/>
        <v>312</v>
      </c>
      <c r="H168" s="49" t="s">
        <v>95</v>
      </c>
      <c r="I168" s="48">
        <f t="shared" si="69"/>
        <v>512</v>
      </c>
      <c r="J168" s="48" t="s">
        <v>95</v>
      </c>
      <c r="K168" s="49">
        <f t="shared" si="70"/>
        <v>512</v>
      </c>
      <c r="L168" s="49" t="s">
        <v>95</v>
      </c>
      <c r="M168" s="48">
        <f t="shared" si="71"/>
        <v>512</v>
      </c>
      <c r="N168" s="48" t="s">
        <v>95</v>
      </c>
      <c r="O168" s="49">
        <f t="shared" si="72"/>
        <v>512</v>
      </c>
      <c r="P168" s="49" t="s">
        <v>95</v>
      </c>
      <c r="Q168" s="48">
        <f t="shared" si="73"/>
        <v>512</v>
      </c>
      <c r="R168" s="48" t="s">
        <v>95</v>
      </c>
      <c r="S168" s="215">
        <f t="shared" si="73"/>
        <v>512</v>
      </c>
      <c r="T168" s="215" t="s">
        <v>95</v>
      </c>
      <c r="U168" s="48">
        <f t="shared" si="74"/>
        <v>512</v>
      </c>
      <c r="V168" s="48" t="s">
        <v>95</v>
      </c>
      <c r="W168" s="215">
        <v>512</v>
      </c>
      <c r="X168" s="215" t="s">
        <v>95</v>
      </c>
      <c r="Y168" s="48">
        <f t="shared" si="75"/>
        <v>512</v>
      </c>
      <c r="Z168" s="48" t="s">
        <v>95</v>
      </c>
      <c r="AA168" s="49">
        <f t="shared" si="76"/>
        <v>512</v>
      </c>
      <c r="AB168" s="49" t="s">
        <v>95</v>
      </c>
      <c r="AC168" s="48">
        <f t="shared" si="77"/>
        <v>512</v>
      </c>
      <c r="AD168" s="48" t="s">
        <v>95</v>
      </c>
      <c r="AE168" s="49">
        <f t="shared" si="78"/>
        <v>512</v>
      </c>
      <c r="AF168" s="49" t="s">
        <v>95</v>
      </c>
    </row>
    <row r="169" spans="1:32" ht="12">
      <c r="A169" s="48">
        <f t="shared" si="65"/>
        <v>513</v>
      </c>
      <c r="B169" s="48" t="s">
        <v>95</v>
      </c>
      <c r="C169" s="49">
        <f t="shared" si="66"/>
        <v>513</v>
      </c>
      <c r="D169" s="49" t="s">
        <v>95</v>
      </c>
      <c r="E169" s="48">
        <f t="shared" si="67"/>
        <v>313</v>
      </c>
      <c r="F169" s="48" t="s">
        <v>95</v>
      </c>
      <c r="G169" s="49">
        <f t="shared" si="68"/>
        <v>313</v>
      </c>
      <c r="H169" s="49" t="s">
        <v>95</v>
      </c>
      <c r="I169" s="48">
        <f t="shared" si="69"/>
        <v>513</v>
      </c>
      <c r="J169" s="48" t="s">
        <v>95</v>
      </c>
      <c r="K169" s="49">
        <f t="shared" si="70"/>
        <v>513</v>
      </c>
      <c r="L169" s="49" t="s">
        <v>95</v>
      </c>
      <c r="M169" s="48">
        <f t="shared" si="71"/>
        <v>513</v>
      </c>
      <c r="N169" s="48" t="s">
        <v>95</v>
      </c>
      <c r="O169" s="49">
        <f t="shared" si="72"/>
        <v>513</v>
      </c>
      <c r="P169" s="49" t="s">
        <v>95</v>
      </c>
      <c r="Q169" s="48">
        <f t="shared" si="73"/>
        <v>513</v>
      </c>
      <c r="R169" s="48" t="s">
        <v>95</v>
      </c>
      <c r="S169" s="215">
        <f t="shared" si="73"/>
        <v>513</v>
      </c>
      <c r="T169" s="215" t="s">
        <v>95</v>
      </c>
      <c r="U169" s="48">
        <f t="shared" si="74"/>
        <v>513</v>
      </c>
      <c r="V169" s="48" t="s">
        <v>95</v>
      </c>
      <c r="W169" s="215">
        <v>513</v>
      </c>
      <c r="X169" s="215" t="s">
        <v>95</v>
      </c>
      <c r="Y169" s="48">
        <f t="shared" si="75"/>
        <v>513</v>
      </c>
      <c r="Z169" s="48" t="s">
        <v>95</v>
      </c>
      <c r="AA169" s="49">
        <f t="shared" si="76"/>
        <v>513</v>
      </c>
      <c r="AB169" s="49" t="s">
        <v>95</v>
      </c>
      <c r="AC169" s="48">
        <f t="shared" si="77"/>
        <v>513</v>
      </c>
      <c r="AD169" s="48" t="s">
        <v>95</v>
      </c>
      <c r="AE169" s="49">
        <f t="shared" si="78"/>
        <v>513</v>
      </c>
      <c r="AF169" s="49" t="s">
        <v>95</v>
      </c>
    </row>
    <row r="170" spans="1:32" ht="12">
      <c r="A170" s="48">
        <f t="shared" si="65"/>
        <v>514</v>
      </c>
      <c r="B170" s="48" t="s">
        <v>95</v>
      </c>
      <c r="C170" s="49">
        <f t="shared" si="66"/>
        <v>514</v>
      </c>
      <c r="D170" s="49" t="s">
        <v>95</v>
      </c>
      <c r="E170" s="48">
        <f t="shared" si="67"/>
        <v>314</v>
      </c>
      <c r="F170" s="48" t="s">
        <v>95</v>
      </c>
      <c r="G170" s="49">
        <f t="shared" si="68"/>
        <v>314</v>
      </c>
      <c r="H170" s="49" t="s">
        <v>95</v>
      </c>
      <c r="I170" s="48">
        <f t="shared" si="69"/>
        <v>514</v>
      </c>
      <c r="J170" s="48" t="s">
        <v>95</v>
      </c>
      <c r="K170" s="49">
        <f t="shared" si="70"/>
        <v>514</v>
      </c>
      <c r="L170" s="49" t="s">
        <v>95</v>
      </c>
      <c r="M170" s="48">
        <f t="shared" si="71"/>
        <v>514</v>
      </c>
      <c r="N170" s="48" t="s">
        <v>95</v>
      </c>
      <c r="O170" s="49">
        <f t="shared" si="72"/>
        <v>514</v>
      </c>
      <c r="P170" s="49" t="s">
        <v>95</v>
      </c>
      <c r="Q170" s="48">
        <f t="shared" si="73"/>
        <v>514</v>
      </c>
      <c r="R170" s="48" t="s">
        <v>95</v>
      </c>
      <c r="S170" s="215">
        <f t="shared" si="73"/>
        <v>514</v>
      </c>
      <c r="T170" s="215" t="s">
        <v>95</v>
      </c>
      <c r="U170" s="48">
        <f t="shared" si="74"/>
        <v>514</v>
      </c>
      <c r="V170" s="48" t="s">
        <v>95</v>
      </c>
      <c r="W170" s="215">
        <v>514</v>
      </c>
      <c r="X170" s="215" t="s">
        <v>95</v>
      </c>
      <c r="Y170" s="48">
        <f t="shared" si="75"/>
        <v>514</v>
      </c>
      <c r="Z170" s="48" t="s">
        <v>95</v>
      </c>
      <c r="AA170" s="49">
        <f t="shared" si="76"/>
        <v>514</v>
      </c>
      <c r="AB170" s="49" t="s">
        <v>95</v>
      </c>
      <c r="AC170" s="48">
        <f t="shared" si="77"/>
        <v>514</v>
      </c>
      <c r="AD170" s="48" t="s">
        <v>95</v>
      </c>
      <c r="AE170" s="49">
        <f t="shared" si="78"/>
        <v>514</v>
      </c>
      <c r="AF170" s="49" t="s">
        <v>95</v>
      </c>
    </row>
    <row r="171" spans="1:32" ht="12">
      <c r="A171" s="48">
        <f t="shared" si="65"/>
        <v>515</v>
      </c>
      <c r="B171" s="48" t="s">
        <v>95</v>
      </c>
      <c r="C171" s="49">
        <f t="shared" si="66"/>
        <v>515</v>
      </c>
      <c r="D171" s="49" t="s">
        <v>95</v>
      </c>
      <c r="E171" s="48">
        <f t="shared" si="67"/>
        <v>315</v>
      </c>
      <c r="F171" s="48" t="s">
        <v>95</v>
      </c>
      <c r="G171" s="49">
        <f t="shared" si="68"/>
        <v>315</v>
      </c>
      <c r="H171" s="49" t="s">
        <v>95</v>
      </c>
      <c r="I171" s="48">
        <f t="shared" si="69"/>
        <v>515</v>
      </c>
      <c r="J171" s="48" t="s">
        <v>95</v>
      </c>
      <c r="K171" s="49">
        <f t="shared" si="70"/>
        <v>515</v>
      </c>
      <c r="L171" s="49" t="s">
        <v>95</v>
      </c>
      <c r="M171" s="48">
        <f t="shared" si="71"/>
        <v>515</v>
      </c>
      <c r="N171" s="48" t="s">
        <v>95</v>
      </c>
      <c r="O171" s="49">
        <f t="shared" si="72"/>
        <v>515</v>
      </c>
      <c r="P171" s="49" t="s">
        <v>95</v>
      </c>
      <c r="Q171" s="48">
        <f t="shared" si="73"/>
        <v>515</v>
      </c>
      <c r="R171" s="48" t="s">
        <v>95</v>
      </c>
      <c r="S171" s="215">
        <f t="shared" si="73"/>
        <v>515</v>
      </c>
      <c r="T171" s="215" t="s">
        <v>95</v>
      </c>
      <c r="U171" s="48">
        <f t="shared" si="74"/>
        <v>515</v>
      </c>
      <c r="V171" s="48" t="s">
        <v>95</v>
      </c>
      <c r="W171" s="215">
        <v>515</v>
      </c>
      <c r="X171" s="215" t="s">
        <v>95</v>
      </c>
      <c r="Y171" s="48">
        <f t="shared" si="75"/>
        <v>515</v>
      </c>
      <c r="Z171" s="48" t="s">
        <v>95</v>
      </c>
      <c r="AA171" s="49">
        <f t="shared" si="76"/>
        <v>515</v>
      </c>
      <c r="AB171" s="49" t="s">
        <v>95</v>
      </c>
      <c r="AC171" s="48">
        <f t="shared" si="77"/>
        <v>515</v>
      </c>
      <c r="AD171" s="48" t="s">
        <v>95</v>
      </c>
      <c r="AE171" s="49">
        <f t="shared" si="78"/>
        <v>515</v>
      </c>
      <c r="AF171" s="49" t="s">
        <v>95</v>
      </c>
    </row>
    <row r="172" spans="1:32" ht="12">
      <c r="A172" s="48">
        <f t="shared" si="65"/>
        <v>516</v>
      </c>
      <c r="B172" s="48" t="s">
        <v>95</v>
      </c>
      <c r="C172" s="49">
        <f t="shared" si="66"/>
        <v>516</v>
      </c>
      <c r="D172" s="49" t="s">
        <v>95</v>
      </c>
      <c r="E172" s="48">
        <f t="shared" si="67"/>
        <v>316</v>
      </c>
      <c r="F172" s="48" t="s">
        <v>95</v>
      </c>
      <c r="G172" s="49">
        <f t="shared" si="68"/>
        <v>316</v>
      </c>
      <c r="H172" s="49" t="s">
        <v>95</v>
      </c>
      <c r="I172" s="48">
        <f t="shared" si="69"/>
        <v>516</v>
      </c>
      <c r="J172" s="48" t="s">
        <v>95</v>
      </c>
      <c r="K172" s="49">
        <f t="shared" si="70"/>
        <v>516</v>
      </c>
      <c r="L172" s="49" t="s">
        <v>95</v>
      </c>
      <c r="M172" s="48">
        <f t="shared" si="71"/>
        <v>516</v>
      </c>
      <c r="N172" s="48" t="s">
        <v>95</v>
      </c>
      <c r="O172" s="49">
        <f t="shared" si="72"/>
        <v>516</v>
      </c>
      <c r="P172" s="49" t="s">
        <v>95</v>
      </c>
      <c r="Q172" s="48">
        <f t="shared" si="73"/>
        <v>516</v>
      </c>
      <c r="R172" s="48" t="s">
        <v>95</v>
      </c>
      <c r="S172" s="215">
        <f t="shared" si="73"/>
        <v>516</v>
      </c>
      <c r="T172" s="215" t="s">
        <v>95</v>
      </c>
      <c r="U172" s="48">
        <f t="shared" si="74"/>
        <v>516</v>
      </c>
      <c r="V172" s="48" t="s">
        <v>95</v>
      </c>
      <c r="W172" s="215">
        <v>516</v>
      </c>
      <c r="X172" s="215" t="s">
        <v>95</v>
      </c>
      <c r="Y172" s="48">
        <f t="shared" si="75"/>
        <v>516</v>
      </c>
      <c r="Z172" s="48" t="s">
        <v>95</v>
      </c>
      <c r="AA172" s="49">
        <f t="shared" si="76"/>
        <v>516</v>
      </c>
      <c r="AB172" s="49" t="s">
        <v>95</v>
      </c>
      <c r="AC172" s="48">
        <f t="shared" si="77"/>
        <v>516</v>
      </c>
      <c r="AD172" s="48" t="s">
        <v>95</v>
      </c>
      <c r="AE172" s="49">
        <f t="shared" si="78"/>
        <v>516</v>
      </c>
      <c r="AF172" s="49" t="s">
        <v>95</v>
      </c>
    </row>
    <row r="173" spans="1:32" ht="12">
      <c r="A173" s="48">
        <f t="shared" si="65"/>
        <v>517</v>
      </c>
      <c r="B173" s="48" t="s">
        <v>95</v>
      </c>
      <c r="C173" s="49">
        <f t="shared" si="66"/>
        <v>517</v>
      </c>
      <c r="D173" s="49" t="s">
        <v>95</v>
      </c>
      <c r="E173" s="48">
        <f t="shared" si="67"/>
        <v>317</v>
      </c>
      <c r="F173" s="48" t="s">
        <v>95</v>
      </c>
      <c r="G173" s="49">
        <f t="shared" si="68"/>
        <v>317</v>
      </c>
      <c r="H173" s="49" t="s">
        <v>95</v>
      </c>
      <c r="I173" s="48">
        <f t="shared" si="69"/>
        <v>517</v>
      </c>
      <c r="J173" s="48" t="s">
        <v>95</v>
      </c>
      <c r="K173" s="49">
        <f t="shared" si="70"/>
        <v>517</v>
      </c>
      <c r="L173" s="49" t="s">
        <v>95</v>
      </c>
      <c r="M173" s="48">
        <f t="shared" si="71"/>
        <v>517</v>
      </c>
      <c r="N173" s="48" t="s">
        <v>95</v>
      </c>
      <c r="O173" s="49">
        <f t="shared" si="72"/>
        <v>517</v>
      </c>
      <c r="P173" s="49" t="s">
        <v>95</v>
      </c>
      <c r="Q173" s="48">
        <f t="shared" si="73"/>
        <v>517</v>
      </c>
      <c r="R173" s="48" t="s">
        <v>95</v>
      </c>
      <c r="S173" s="215">
        <f t="shared" si="73"/>
        <v>517</v>
      </c>
      <c r="T173" s="215" t="s">
        <v>95</v>
      </c>
      <c r="U173" s="48">
        <f t="shared" si="74"/>
        <v>517</v>
      </c>
      <c r="V173" s="48" t="s">
        <v>95</v>
      </c>
      <c r="W173" s="215">
        <v>517</v>
      </c>
      <c r="X173" s="215" t="s">
        <v>95</v>
      </c>
      <c r="Y173" s="48">
        <f t="shared" si="75"/>
        <v>517</v>
      </c>
      <c r="Z173" s="48" t="s">
        <v>95</v>
      </c>
      <c r="AA173" s="49">
        <f t="shared" si="76"/>
        <v>517</v>
      </c>
      <c r="AB173" s="49" t="s">
        <v>95</v>
      </c>
      <c r="AC173" s="48">
        <f t="shared" si="77"/>
        <v>517</v>
      </c>
      <c r="AD173" s="48" t="s">
        <v>95</v>
      </c>
      <c r="AE173" s="49">
        <f t="shared" si="78"/>
        <v>517</v>
      </c>
      <c r="AF173" s="49" t="s">
        <v>95</v>
      </c>
    </row>
    <row r="174" spans="1:32" ht="12">
      <c r="A174" s="48">
        <f t="shared" si="65"/>
        <v>518</v>
      </c>
      <c r="B174" s="48" t="s">
        <v>95</v>
      </c>
      <c r="C174" s="49">
        <f t="shared" si="66"/>
        <v>518</v>
      </c>
      <c r="D174" s="49" t="s">
        <v>95</v>
      </c>
      <c r="E174" s="48">
        <f t="shared" si="67"/>
        <v>318</v>
      </c>
      <c r="F174" s="48" t="s">
        <v>95</v>
      </c>
      <c r="G174" s="49">
        <f t="shared" si="68"/>
        <v>318</v>
      </c>
      <c r="H174" s="49" t="s">
        <v>95</v>
      </c>
      <c r="I174" s="48">
        <f t="shared" si="69"/>
        <v>518</v>
      </c>
      <c r="J174" s="48" t="s">
        <v>95</v>
      </c>
      <c r="K174" s="49">
        <f t="shared" si="70"/>
        <v>518</v>
      </c>
      <c r="L174" s="49" t="s">
        <v>95</v>
      </c>
      <c r="M174" s="48">
        <f t="shared" si="71"/>
        <v>518</v>
      </c>
      <c r="N174" s="48" t="s">
        <v>95</v>
      </c>
      <c r="O174" s="49">
        <f t="shared" si="72"/>
        <v>518</v>
      </c>
      <c r="P174" s="49" t="s">
        <v>95</v>
      </c>
      <c r="Q174" s="48">
        <f t="shared" si="73"/>
        <v>518</v>
      </c>
      <c r="R174" s="48" t="s">
        <v>95</v>
      </c>
      <c r="S174" s="215">
        <f t="shared" si="73"/>
        <v>518</v>
      </c>
      <c r="T174" s="215" t="s">
        <v>95</v>
      </c>
      <c r="U174" s="48">
        <f t="shared" si="74"/>
        <v>518</v>
      </c>
      <c r="V174" s="48" t="s">
        <v>95</v>
      </c>
      <c r="W174" s="215">
        <v>518</v>
      </c>
      <c r="X174" s="215" t="s">
        <v>95</v>
      </c>
      <c r="Y174" s="48">
        <f t="shared" si="75"/>
        <v>518</v>
      </c>
      <c r="Z174" s="48" t="s">
        <v>95</v>
      </c>
      <c r="AA174" s="49">
        <f t="shared" si="76"/>
        <v>518</v>
      </c>
      <c r="AB174" s="49" t="s">
        <v>95</v>
      </c>
      <c r="AC174" s="48">
        <f t="shared" si="77"/>
        <v>518</v>
      </c>
      <c r="AD174" s="48" t="s">
        <v>95</v>
      </c>
      <c r="AE174" s="49">
        <f t="shared" si="78"/>
        <v>518</v>
      </c>
      <c r="AF174" s="49" t="s">
        <v>95</v>
      </c>
    </row>
    <row r="175" spans="1:32" ht="12">
      <c r="A175" s="48">
        <f t="shared" si="65"/>
        <v>519</v>
      </c>
      <c r="B175" s="48" t="s">
        <v>95</v>
      </c>
      <c r="C175" s="49">
        <f t="shared" si="66"/>
        <v>519</v>
      </c>
      <c r="D175" s="49" t="s">
        <v>95</v>
      </c>
      <c r="E175" s="48">
        <f t="shared" si="67"/>
        <v>319</v>
      </c>
      <c r="F175" s="48" t="s">
        <v>95</v>
      </c>
      <c r="G175" s="49">
        <f t="shared" si="68"/>
        <v>319</v>
      </c>
      <c r="H175" s="49" t="s">
        <v>95</v>
      </c>
      <c r="I175" s="48">
        <f t="shared" si="69"/>
        <v>519</v>
      </c>
      <c r="J175" s="48" t="s">
        <v>95</v>
      </c>
      <c r="K175" s="49">
        <f t="shared" si="70"/>
        <v>519</v>
      </c>
      <c r="L175" s="49" t="s">
        <v>95</v>
      </c>
      <c r="M175" s="48">
        <f t="shared" si="71"/>
        <v>519</v>
      </c>
      <c r="N175" s="48" t="s">
        <v>95</v>
      </c>
      <c r="O175" s="49">
        <f t="shared" si="72"/>
        <v>519</v>
      </c>
      <c r="P175" s="49" t="s">
        <v>95</v>
      </c>
      <c r="Q175" s="48">
        <f t="shared" si="73"/>
        <v>519</v>
      </c>
      <c r="R175" s="48" t="s">
        <v>95</v>
      </c>
      <c r="S175" s="215">
        <f t="shared" si="73"/>
        <v>519</v>
      </c>
      <c r="T175" s="215" t="s">
        <v>95</v>
      </c>
      <c r="U175" s="48">
        <f t="shared" si="74"/>
        <v>519</v>
      </c>
      <c r="V175" s="48" t="s">
        <v>95</v>
      </c>
      <c r="W175" s="215">
        <v>519</v>
      </c>
      <c r="X175" s="215" t="s">
        <v>95</v>
      </c>
      <c r="Y175" s="48">
        <f t="shared" si="75"/>
        <v>519</v>
      </c>
      <c r="Z175" s="48" t="s">
        <v>95</v>
      </c>
      <c r="AA175" s="49">
        <f t="shared" si="76"/>
        <v>519</v>
      </c>
      <c r="AB175" s="49" t="s">
        <v>95</v>
      </c>
      <c r="AC175" s="48">
        <f t="shared" si="77"/>
        <v>519</v>
      </c>
      <c r="AD175" s="48" t="s">
        <v>95</v>
      </c>
      <c r="AE175" s="49">
        <f t="shared" si="78"/>
        <v>519</v>
      </c>
      <c r="AF175" s="49" t="s">
        <v>95</v>
      </c>
    </row>
    <row r="176" spans="1:32" ht="12">
      <c r="A176" s="48">
        <f t="shared" si="65"/>
        <v>520</v>
      </c>
      <c r="B176" s="48" t="s">
        <v>95</v>
      </c>
      <c r="C176" s="49">
        <f t="shared" si="66"/>
        <v>520</v>
      </c>
      <c r="D176" s="49" t="s">
        <v>95</v>
      </c>
      <c r="E176" s="48">
        <f t="shared" si="67"/>
        <v>320</v>
      </c>
      <c r="F176" s="48" t="s">
        <v>95</v>
      </c>
      <c r="G176" s="49">
        <f t="shared" si="68"/>
        <v>320</v>
      </c>
      <c r="H176" s="49" t="s">
        <v>95</v>
      </c>
      <c r="I176" s="48">
        <f t="shared" si="69"/>
        <v>520</v>
      </c>
      <c r="J176" s="48" t="s">
        <v>95</v>
      </c>
      <c r="K176" s="49">
        <f t="shared" si="70"/>
        <v>520</v>
      </c>
      <c r="L176" s="49" t="s">
        <v>95</v>
      </c>
      <c r="M176" s="48">
        <f t="shared" si="71"/>
        <v>520</v>
      </c>
      <c r="N176" s="48" t="s">
        <v>95</v>
      </c>
      <c r="O176" s="49">
        <f t="shared" si="72"/>
        <v>520</v>
      </c>
      <c r="P176" s="49" t="s">
        <v>95</v>
      </c>
      <c r="Q176" s="48">
        <f t="shared" si="73"/>
        <v>520</v>
      </c>
      <c r="R176" s="48" t="s">
        <v>95</v>
      </c>
      <c r="S176" s="215">
        <f t="shared" si="73"/>
        <v>520</v>
      </c>
      <c r="T176" s="215" t="s">
        <v>95</v>
      </c>
      <c r="U176" s="48">
        <f t="shared" si="74"/>
        <v>520</v>
      </c>
      <c r="V176" s="48" t="s">
        <v>95</v>
      </c>
      <c r="W176" s="215">
        <v>520</v>
      </c>
      <c r="X176" s="215" t="s">
        <v>95</v>
      </c>
      <c r="Y176" s="48">
        <f t="shared" si="75"/>
        <v>520</v>
      </c>
      <c r="Z176" s="48" t="s">
        <v>95</v>
      </c>
      <c r="AA176" s="49">
        <f t="shared" si="76"/>
        <v>520</v>
      </c>
      <c r="AB176" s="49" t="s">
        <v>95</v>
      </c>
      <c r="AC176" s="48">
        <f t="shared" si="77"/>
        <v>520</v>
      </c>
      <c r="AD176" s="48" t="s">
        <v>95</v>
      </c>
      <c r="AE176" s="49">
        <f t="shared" si="78"/>
        <v>520</v>
      </c>
      <c r="AF176" s="49" t="s">
        <v>95</v>
      </c>
    </row>
    <row r="177" spans="1:32" ht="12">
      <c r="A177" s="48">
        <f t="shared" si="65"/>
        <v>521</v>
      </c>
      <c r="B177" s="48" t="s">
        <v>95</v>
      </c>
      <c r="C177" s="49">
        <f t="shared" si="66"/>
        <v>521</v>
      </c>
      <c r="D177" s="49" t="s">
        <v>95</v>
      </c>
      <c r="E177" s="48">
        <f t="shared" si="67"/>
        <v>321</v>
      </c>
      <c r="F177" s="48" t="s">
        <v>95</v>
      </c>
      <c r="G177" s="49">
        <f t="shared" si="68"/>
        <v>321</v>
      </c>
      <c r="H177" s="49" t="s">
        <v>95</v>
      </c>
      <c r="I177" s="48">
        <f t="shared" si="69"/>
        <v>521</v>
      </c>
      <c r="J177" s="48" t="s">
        <v>95</v>
      </c>
      <c r="K177" s="49">
        <f t="shared" si="70"/>
        <v>521</v>
      </c>
      <c r="L177" s="49" t="s">
        <v>95</v>
      </c>
      <c r="M177" s="48">
        <f t="shared" si="71"/>
        <v>521</v>
      </c>
      <c r="N177" s="48" t="s">
        <v>95</v>
      </c>
      <c r="O177" s="49">
        <f t="shared" si="72"/>
        <v>521</v>
      </c>
      <c r="P177" s="49" t="s">
        <v>95</v>
      </c>
      <c r="Q177" s="48">
        <f t="shared" si="73"/>
        <v>521</v>
      </c>
      <c r="R177" s="48" t="s">
        <v>95</v>
      </c>
      <c r="S177" s="215">
        <f t="shared" si="73"/>
        <v>521</v>
      </c>
      <c r="T177" s="215" t="s">
        <v>95</v>
      </c>
      <c r="U177" s="48">
        <f t="shared" si="74"/>
        <v>521</v>
      </c>
      <c r="V177" s="48" t="s">
        <v>95</v>
      </c>
      <c r="W177" s="215">
        <v>521</v>
      </c>
      <c r="X177" s="215" t="s">
        <v>95</v>
      </c>
      <c r="Y177" s="48">
        <f t="shared" si="75"/>
        <v>521</v>
      </c>
      <c r="Z177" s="48" t="s">
        <v>95</v>
      </c>
      <c r="AA177" s="49">
        <f t="shared" si="76"/>
        <v>521</v>
      </c>
      <c r="AB177" s="49" t="s">
        <v>95</v>
      </c>
      <c r="AC177" s="48">
        <f t="shared" si="77"/>
        <v>521</v>
      </c>
      <c r="AD177" s="48" t="s">
        <v>95</v>
      </c>
      <c r="AE177" s="49">
        <f t="shared" si="78"/>
        <v>521</v>
      </c>
      <c r="AF177" s="49" t="s">
        <v>95</v>
      </c>
    </row>
    <row r="178" spans="1:32" ht="12">
      <c r="A178" s="48">
        <f t="shared" si="65"/>
        <v>522</v>
      </c>
      <c r="B178" s="48" t="s">
        <v>95</v>
      </c>
      <c r="C178" s="49">
        <f t="shared" si="66"/>
        <v>522</v>
      </c>
      <c r="D178" s="49" t="s">
        <v>95</v>
      </c>
      <c r="E178" s="48">
        <f t="shared" si="67"/>
        <v>322</v>
      </c>
      <c r="F178" s="48" t="s">
        <v>95</v>
      </c>
      <c r="G178" s="49">
        <f t="shared" si="68"/>
        <v>322</v>
      </c>
      <c r="H178" s="49" t="s">
        <v>95</v>
      </c>
      <c r="I178" s="48">
        <f t="shared" si="69"/>
        <v>522</v>
      </c>
      <c r="J178" s="48" t="s">
        <v>95</v>
      </c>
      <c r="K178" s="49">
        <f t="shared" si="70"/>
        <v>522</v>
      </c>
      <c r="L178" s="49" t="s">
        <v>95</v>
      </c>
      <c r="M178" s="48">
        <f t="shared" si="71"/>
        <v>522</v>
      </c>
      <c r="N178" s="48" t="s">
        <v>95</v>
      </c>
      <c r="O178" s="49">
        <f t="shared" si="72"/>
        <v>522</v>
      </c>
      <c r="P178" s="49" t="s">
        <v>95</v>
      </c>
      <c r="Q178" s="48">
        <f t="shared" si="73"/>
        <v>522</v>
      </c>
      <c r="R178" s="48" t="s">
        <v>95</v>
      </c>
      <c r="S178" s="215">
        <f t="shared" si="73"/>
        <v>522</v>
      </c>
      <c r="T178" s="215" t="s">
        <v>95</v>
      </c>
      <c r="U178" s="48">
        <f t="shared" si="74"/>
        <v>522</v>
      </c>
      <c r="V178" s="48" t="s">
        <v>95</v>
      </c>
      <c r="W178" s="215">
        <v>522</v>
      </c>
      <c r="X178" s="215" t="s">
        <v>95</v>
      </c>
      <c r="Y178" s="48">
        <f t="shared" si="75"/>
        <v>522</v>
      </c>
      <c r="Z178" s="48" t="s">
        <v>95</v>
      </c>
      <c r="AA178" s="49">
        <f t="shared" si="76"/>
        <v>522</v>
      </c>
      <c r="AB178" s="49" t="s">
        <v>95</v>
      </c>
      <c r="AC178" s="48">
        <f t="shared" si="77"/>
        <v>522</v>
      </c>
      <c r="AD178" s="48" t="s">
        <v>95</v>
      </c>
      <c r="AE178" s="49">
        <f t="shared" si="78"/>
        <v>522</v>
      </c>
      <c r="AF178" s="49" t="s">
        <v>95</v>
      </c>
    </row>
    <row r="179" spans="1:32" ht="12">
      <c r="A179" s="48">
        <f t="shared" si="65"/>
        <v>523</v>
      </c>
      <c r="B179" s="48" t="s">
        <v>95</v>
      </c>
      <c r="C179" s="49">
        <f t="shared" si="66"/>
        <v>523</v>
      </c>
      <c r="D179" s="49" t="s">
        <v>95</v>
      </c>
      <c r="E179" s="48">
        <f t="shared" si="67"/>
        <v>323</v>
      </c>
      <c r="F179" s="48" t="s">
        <v>95</v>
      </c>
      <c r="G179" s="49">
        <f t="shared" si="68"/>
        <v>323</v>
      </c>
      <c r="H179" s="49" t="s">
        <v>95</v>
      </c>
      <c r="I179" s="48">
        <f t="shared" si="69"/>
        <v>523</v>
      </c>
      <c r="J179" s="48" t="s">
        <v>95</v>
      </c>
      <c r="K179" s="49">
        <f t="shared" si="70"/>
        <v>523</v>
      </c>
      <c r="L179" s="49" t="s">
        <v>95</v>
      </c>
      <c r="M179" s="48">
        <f t="shared" si="71"/>
        <v>523</v>
      </c>
      <c r="N179" s="48" t="s">
        <v>95</v>
      </c>
      <c r="O179" s="49">
        <f t="shared" si="72"/>
        <v>523</v>
      </c>
      <c r="P179" s="49" t="s">
        <v>95</v>
      </c>
      <c r="Q179" s="48">
        <f t="shared" si="73"/>
        <v>523</v>
      </c>
      <c r="R179" s="48" t="s">
        <v>95</v>
      </c>
      <c r="S179" s="215">
        <f t="shared" si="73"/>
        <v>523</v>
      </c>
      <c r="T179" s="215" t="s">
        <v>95</v>
      </c>
      <c r="U179" s="48">
        <f t="shared" si="74"/>
        <v>523</v>
      </c>
      <c r="V179" s="48" t="s">
        <v>95</v>
      </c>
      <c r="W179" s="215">
        <v>523</v>
      </c>
      <c r="X179" s="215" t="s">
        <v>95</v>
      </c>
      <c r="Y179" s="48">
        <f t="shared" si="75"/>
        <v>523</v>
      </c>
      <c r="Z179" s="48" t="s">
        <v>95</v>
      </c>
      <c r="AA179" s="49">
        <f t="shared" si="76"/>
        <v>523</v>
      </c>
      <c r="AB179" s="49" t="s">
        <v>95</v>
      </c>
      <c r="AC179" s="48">
        <f t="shared" si="77"/>
        <v>523</v>
      </c>
      <c r="AD179" s="48" t="s">
        <v>95</v>
      </c>
      <c r="AE179" s="49">
        <f t="shared" si="78"/>
        <v>523</v>
      </c>
      <c r="AF179" s="49" t="s">
        <v>95</v>
      </c>
    </row>
    <row r="180" spans="1:32" ht="12">
      <c r="A180" s="48">
        <f t="shared" si="65"/>
        <v>524</v>
      </c>
      <c r="B180" s="48" t="s">
        <v>95</v>
      </c>
      <c r="C180" s="49">
        <f t="shared" si="66"/>
        <v>524</v>
      </c>
      <c r="D180" s="49" t="s">
        <v>95</v>
      </c>
      <c r="E180" s="48">
        <f t="shared" si="67"/>
        <v>324</v>
      </c>
      <c r="F180" s="48" t="s">
        <v>95</v>
      </c>
      <c r="G180" s="49">
        <f t="shared" si="68"/>
        <v>324</v>
      </c>
      <c r="H180" s="49" t="s">
        <v>95</v>
      </c>
      <c r="I180" s="48">
        <f t="shared" si="69"/>
        <v>524</v>
      </c>
      <c r="J180" s="48" t="s">
        <v>95</v>
      </c>
      <c r="K180" s="49">
        <f t="shared" si="70"/>
        <v>524</v>
      </c>
      <c r="L180" s="49" t="s">
        <v>95</v>
      </c>
      <c r="M180" s="48">
        <f t="shared" si="71"/>
        <v>524</v>
      </c>
      <c r="N180" s="48" t="s">
        <v>95</v>
      </c>
      <c r="O180" s="49">
        <f t="shared" si="72"/>
        <v>524</v>
      </c>
      <c r="P180" s="49" t="s">
        <v>95</v>
      </c>
      <c r="Q180" s="48">
        <f t="shared" si="73"/>
        <v>524</v>
      </c>
      <c r="R180" s="48" t="s">
        <v>95</v>
      </c>
      <c r="S180" s="215">
        <f t="shared" si="73"/>
        <v>524</v>
      </c>
      <c r="T180" s="215" t="s">
        <v>95</v>
      </c>
      <c r="U180" s="48">
        <f t="shared" si="74"/>
        <v>524</v>
      </c>
      <c r="V180" s="48" t="s">
        <v>95</v>
      </c>
      <c r="W180" s="215">
        <v>524</v>
      </c>
      <c r="X180" s="215" t="s">
        <v>95</v>
      </c>
      <c r="Y180" s="48">
        <f t="shared" si="75"/>
        <v>524</v>
      </c>
      <c r="Z180" s="48" t="s">
        <v>95</v>
      </c>
      <c r="AA180" s="49">
        <f t="shared" si="76"/>
        <v>524</v>
      </c>
      <c r="AB180" s="49" t="s">
        <v>95</v>
      </c>
      <c r="AC180" s="48">
        <f t="shared" si="77"/>
        <v>524</v>
      </c>
      <c r="AD180" s="48" t="s">
        <v>95</v>
      </c>
      <c r="AE180" s="49">
        <f t="shared" si="78"/>
        <v>524</v>
      </c>
      <c r="AF180" s="49" t="s">
        <v>95</v>
      </c>
    </row>
    <row r="181" spans="1:32" ht="12">
      <c r="A181" s="48">
        <f t="shared" si="65"/>
        <v>525</v>
      </c>
      <c r="B181" s="48" t="s">
        <v>95</v>
      </c>
      <c r="C181" s="49">
        <f t="shared" si="66"/>
        <v>525</v>
      </c>
      <c r="D181" s="49" t="s">
        <v>95</v>
      </c>
      <c r="E181" s="48">
        <f t="shared" si="67"/>
        <v>325</v>
      </c>
      <c r="F181" s="48" t="s">
        <v>95</v>
      </c>
      <c r="G181" s="49">
        <f t="shared" si="68"/>
        <v>325</v>
      </c>
      <c r="H181" s="49" t="s">
        <v>95</v>
      </c>
      <c r="I181" s="48">
        <f t="shared" si="69"/>
        <v>525</v>
      </c>
      <c r="J181" s="48" t="s">
        <v>95</v>
      </c>
      <c r="K181" s="49">
        <f t="shared" si="70"/>
        <v>525</v>
      </c>
      <c r="L181" s="49" t="s">
        <v>95</v>
      </c>
      <c r="M181" s="48">
        <f t="shared" si="71"/>
        <v>525</v>
      </c>
      <c r="N181" s="48" t="s">
        <v>95</v>
      </c>
      <c r="O181" s="49">
        <f t="shared" si="72"/>
        <v>525</v>
      </c>
      <c r="P181" s="49" t="s">
        <v>95</v>
      </c>
      <c r="Q181" s="48">
        <f t="shared" si="73"/>
        <v>525</v>
      </c>
      <c r="R181" s="48" t="s">
        <v>95</v>
      </c>
      <c r="S181" s="215">
        <f t="shared" si="73"/>
        <v>525</v>
      </c>
      <c r="T181" s="215" t="s">
        <v>95</v>
      </c>
      <c r="U181" s="48">
        <f t="shared" si="74"/>
        <v>525</v>
      </c>
      <c r="V181" s="48" t="s">
        <v>95</v>
      </c>
      <c r="W181" s="215">
        <v>525</v>
      </c>
      <c r="X181" s="215" t="s">
        <v>95</v>
      </c>
      <c r="Y181" s="48">
        <f t="shared" si="75"/>
        <v>525</v>
      </c>
      <c r="Z181" s="48" t="s">
        <v>95</v>
      </c>
      <c r="AA181" s="49">
        <f t="shared" si="76"/>
        <v>525</v>
      </c>
      <c r="AB181" s="49" t="s">
        <v>95</v>
      </c>
      <c r="AC181" s="48">
        <f t="shared" si="77"/>
        <v>525</v>
      </c>
      <c r="AD181" s="48" t="s">
        <v>95</v>
      </c>
      <c r="AE181" s="49">
        <f t="shared" si="78"/>
        <v>525</v>
      </c>
      <c r="AF181" s="49" t="s">
        <v>95</v>
      </c>
    </row>
    <row r="182" spans="1:32" ht="12">
      <c r="A182" s="48">
        <f t="shared" si="65"/>
        <v>526</v>
      </c>
      <c r="B182" s="48" t="s">
        <v>95</v>
      </c>
      <c r="C182" s="49">
        <f t="shared" si="66"/>
        <v>526</v>
      </c>
      <c r="D182" s="49" t="s">
        <v>95</v>
      </c>
      <c r="E182" s="48">
        <f t="shared" si="67"/>
        <v>326</v>
      </c>
      <c r="F182" s="48" t="s">
        <v>95</v>
      </c>
      <c r="G182" s="49">
        <f t="shared" si="68"/>
        <v>326</v>
      </c>
      <c r="H182" s="49" t="s">
        <v>95</v>
      </c>
      <c r="I182" s="48">
        <f t="shared" si="69"/>
        <v>526</v>
      </c>
      <c r="J182" s="48" t="s">
        <v>95</v>
      </c>
      <c r="K182" s="49">
        <f t="shared" si="70"/>
        <v>526</v>
      </c>
      <c r="L182" s="49" t="s">
        <v>95</v>
      </c>
      <c r="M182" s="48">
        <f t="shared" si="71"/>
        <v>526</v>
      </c>
      <c r="N182" s="48" t="s">
        <v>95</v>
      </c>
      <c r="O182" s="49">
        <f t="shared" si="72"/>
        <v>526</v>
      </c>
      <c r="P182" s="49" t="s">
        <v>95</v>
      </c>
      <c r="Q182" s="48">
        <f t="shared" si="73"/>
        <v>526</v>
      </c>
      <c r="R182" s="48" t="s">
        <v>95</v>
      </c>
      <c r="S182" s="215">
        <f t="shared" si="73"/>
        <v>526</v>
      </c>
      <c r="T182" s="215" t="s">
        <v>95</v>
      </c>
      <c r="U182" s="48">
        <f t="shared" si="74"/>
        <v>526</v>
      </c>
      <c r="V182" s="48" t="s">
        <v>95</v>
      </c>
      <c r="W182" s="215">
        <v>526</v>
      </c>
      <c r="X182" s="215" t="s">
        <v>95</v>
      </c>
      <c r="Y182" s="48">
        <f t="shared" si="75"/>
        <v>526</v>
      </c>
      <c r="Z182" s="48" t="s">
        <v>95</v>
      </c>
      <c r="AA182" s="49">
        <f t="shared" si="76"/>
        <v>526</v>
      </c>
      <c r="AB182" s="49" t="s">
        <v>95</v>
      </c>
      <c r="AC182" s="48">
        <f t="shared" si="77"/>
        <v>526</v>
      </c>
      <c r="AD182" s="48" t="s">
        <v>95</v>
      </c>
      <c r="AE182" s="49">
        <f t="shared" si="78"/>
        <v>526</v>
      </c>
      <c r="AF182" s="49" t="s">
        <v>95</v>
      </c>
    </row>
    <row r="183" spans="1:32" ht="12">
      <c r="A183" s="48">
        <f t="shared" si="65"/>
        <v>527</v>
      </c>
      <c r="B183" s="48" t="s">
        <v>95</v>
      </c>
      <c r="C183" s="49">
        <f t="shared" si="66"/>
        <v>527</v>
      </c>
      <c r="D183" s="49" t="s">
        <v>95</v>
      </c>
      <c r="E183" s="48">
        <f t="shared" si="67"/>
        <v>327</v>
      </c>
      <c r="F183" s="48" t="s">
        <v>95</v>
      </c>
      <c r="G183" s="49">
        <f t="shared" si="68"/>
        <v>327</v>
      </c>
      <c r="H183" s="49" t="s">
        <v>95</v>
      </c>
      <c r="I183" s="48">
        <f t="shared" si="69"/>
        <v>527</v>
      </c>
      <c r="J183" s="48" t="s">
        <v>95</v>
      </c>
      <c r="K183" s="49">
        <f t="shared" si="70"/>
        <v>527</v>
      </c>
      <c r="L183" s="49" t="s">
        <v>95</v>
      </c>
      <c r="M183" s="48">
        <f t="shared" si="71"/>
        <v>527</v>
      </c>
      <c r="N183" s="48" t="s">
        <v>95</v>
      </c>
      <c r="O183" s="49">
        <f t="shared" si="72"/>
        <v>527</v>
      </c>
      <c r="P183" s="49" t="s">
        <v>95</v>
      </c>
      <c r="Q183" s="48">
        <f t="shared" si="73"/>
        <v>527</v>
      </c>
      <c r="R183" s="48" t="s">
        <v>95</v>
      </c>
      <c r="S183" s="215">
        <f t="shared" si="73"/>
        <v>527</v>
      </c>
      <c r="T183" s="215" t="s">
        <v>95</v>
      </c>
      <c r="U183" s="48">
        <f t="shared" si="74"/>
        <v>527</v>
      </c>
      <c r="V183" s="48" t="s">
        <v>95</v>
      </c>
      <c r="W183" s="215">
        <v>527</v>
      </c>
      <c r="X183" s="215" t="s">
        <v>95</v>
      </c>
      <c r="Y183" s="48">
        <f t="shared" si="75"/>
        <v>527</v>
      </c>
      <c r="Z183" s="48" t="s">
        <v>95</v>
      </c>
      <c r="AA183" s="49">
        <f t="shared" si="76"/>
        <v>527</v>
      </c>
      <c r="AB183" s="49" t="s">
        <v>95</v>
      </c>
      <c r="AC183" s="48">
        <f t="shared" si="77"/>
        <v>527</v>
      </c>
      <c r="AD183" s="48" t="s">
        <v>95</v>
      </c>
      <c r="AE183" s="49">
        <f t="shared" si="78"/>
        <v>527</v>
      </c>
      <c r="AF183" s="49" t="s">
        <v>95</v>
      </c>
    </row>
    <row r="184" spans="1:32" ht="12">
      <c r="A184" s="48">
        <f t="shared" si="65"/>
        <v>528</v>
      </c>
      <c r="B184" s="48" t="s">
        <v>95</v>
      </c>
      <c r="C184" s="49">
        <f t="shared" si="66"/>
        <v>528</v>
      </c>
      <c r="D184" s="49" t="s">
        <v>95</v>
      </c>
      <c r="E184" s="48">
        <f t="shared" si="67"/>
        <v>328</v>
      </c>
      <c r="F184" s="48" t="s">
        <v>95</v>
      </c>
      <c r="G184" s="49">
        <f t="shared" si="68"/>
        <v>328</v>
      </c>
      <c r="H184" s="49" t="s">
        <v>95</v>
      </c>
      <c r="I184" s="48">
        <f t="shared" si="69"/>
        <v>528</v>
      </c>
      <c r="J184" s="48" t="s">
        <v>95</v>
      </c>
      <c r="K184" s="49">
        <f t="shared" si="70"/>
        <v>528</v>
      </c>
      <c r="L184" s="49" t="s">
        <v>95</v>
      </c>
      <c r="M184" s="48">
        <f t="shared" si="71"/>
        <v>528</v>
      </c>
      <c r="N184" s="48" t="s">
        <v>95</v>
      </c>
      <c r="O184" s="49">
        <f t="shared" si="72"/>
        <v>528</v>
      </c>
      <c r="P184" s="49" t="s">
        <v>95</v>
      </c>
      <c r="Q184" s="48">
        <f t="shared" si="73"/>
        <v>528</v>
      </c>
      <c r="R184" s="48" t="s">
        <v>95</v>
      </c>
      <c r="S184" s="215">
        <f t="shared" si="73"/>
        <v>528</v>
      </c>
      <c r="T184" s="215" t="s">
        <v>95</v>
      </c>
      <c r="U184" s="48">
        <f t="shared" si="74"/>
        <v>528</v>
      </c>
      <c r="V184" s="48" t="s">
        <v>95</v>
      </c>
      <c r="W184" s="215">
        <v>528</v>
      </c>
      <c r="X184" s="215" t="s">
        <v>95</v>
      </c>
      <c r="Y184" s="48">
        <f t="shared" si="75"/>
        <v>528</v>
      </c>
      <c r="Z184" s="48" t="s">
        <v>95</v>
      </c>
      <c r="AA184" s="49">
        <f t="shared" si="76"/>
        <v>528</v>
      </c>
      <c r="AB184" s="49" t="s">
        <v>95</v>
      </c>
      <c r="AC184" s="48">
        <f t="shared" si="77"/>
        <v>528</v>
      </c>
      <c r="AD184" s="48" t="s">
        <v>95</v>
      </c>
      <c r="AE184" s="49">
        <f t="shared" si="78"/>
        <v>528</v>
      </c>
      <c r="AF184" s="49" t="s">
        <v>95</v>
      </c>
    </row>
    <row r="185" spans="1:32" ht="12">
      <c r="A185" s="48">
        <f t="shared" si="65"/>
        <v>529</v>
      </c>
      <c r="B185" s="48" t="s">
        <v>95</v>
      </c>
      <c r="C185" s="49">
        <f t="shared" si="66"/>
        <v>529</v>
      </c>
      <c r="D185" s="49" t="s">
        <v>95</v>
      </c>
      <c r="E185" s="48">
        <f t="shared" si="67"/>
        <v>329</v>
      </c>
      <c r="F185" s="48" t="s">
        <v>95</v>
      </c>
      <c r="G185" s="49">
        <f t="shared" si="68"/>
        <v>329</v>
      </c>
      <c r="H185" s="49" t="s">
        <v>95</v>
      </c>
      <c r="I185" s="48">
        <f t="shared" si="69"/>
        <v>529</v>
      </c>
      <c r="J185" s="48" t="s">
        <v>95</v>
      </c>
      <c r="K185" s="49">
        <f t="shared" si="70"/>
        <v>529</v>
      </c>
      <c r="L185" s="49" t="s">
        <v>95</v>
      </c>
      <c r="M185" s="48">
        <f t="shared" si="71"/>
        <v>529</v>
      </c>
      <c r="N185" s="48" t="s">
        <v>95</v>
      </c>
      <c r="O185" s="49">
        <f t="shared" si="72"/>
        <v>529</v>
      </c>
      <c r="P185" s="49" t="s">
        <v>95</v>
      </c>
      <c r="Q185" s="48">
        <f t="shared" si="73"/>
        <v>529</v>
      </c>
      <c r="R185" s="48" t="s">
        <v>95</v>
      </c>
      <c r="S185" s="215">
        <f t="shared" si="73"/>
        <v>529</v>
      </c>
      <c r="T185" s="215" t="s">
        <v>95</v>
      </c>
      <c r="U185" s="48">
        <f t="shared" si="74"/>
        <v>529</v>
      </c>
      <c r="V185" s="48" t="s">
        <v>95</v>
      </c>
      <c r="W185" s="215">
        <v>529</v>
      </c>
      <c r="X185" s="215" t="s">
        <v>95</v>
      </c>
      <c r="Y185" s="48">
        <f t="shared" si="75"/>
        <v>529</v>
      </c>
      <c r="Z185" s="48" t="s">
        <v>95</v>
      </c>
      <c r="AA185" s="49">
        <f t="shared" si="76"/>
        <v>529</v>
      </c>
      <c r="AB185" s="49" t="s">
        <v>95</v>
      </c>
      <c r="AC185" s="48">
        <f t="shared" si="77"/>
        <v>529</v>
      </c>
      <c r="AD185" s="48" t="s">
        <v>95</v>
      </c>
      <c r="AE185" s="49">
        <f t="shared" si="78"/>
        <v>529</v>
      </c>
      <c r="AF185" s="49" t="s">
        <v>95</v>
      </c>
    </row>
    <row r="186" spans="1:32" ht="12">
      <c r="A186" s="48">
        <f t="shared" si="65"/>
        <v>530</v>
      </c>
      <c r="B186" s="48" t="s">
        <v>95</v>
      </c>
      <c r="C186" s="49">
        <f t="shared" si="66"/>
        <v>530</v>
      </c>
      <c r="D186" s="49" t="s">
        <v>95</v>
      </c>
      <c r="E186" s="48">
        <f t="shared" si="67"/>
        <v>330</v>
      </c>
      <c r="F186" s="48" t="s">
        <v>95</v>
      </c>
      <c r="G186" s="49">
        <f t="shared" si="68"/>
        <v>330</v>
      </c>
      <c r="H186" s="49" t="s">
        <v>95</v>
      </c>
      <c r="I186" s="48">
        <f t="shared" si="69"/>
        <v>530</v>
      </c>
      <c r="J186" s="48" t="s">
        <v>95</v>
      </c>
      <c r="K186" s="49">
        <f t="shared" si="70"/>
        <v>530</v>
      </c>
      <c r="L186" s="49" t="s">
        <v>95</v>
      </c>
      <c r="M186" s="48">
        <f t="shared" si="71"/>
        <v>530</v>
      </c>
      <c r="N186" s="48" t="s">
        <v>95</v>
      </c>
      <c r="O186" s="49">
        <f t="shared" si="72"/>
        <v>530</v>
      </c>
      <c r="P186" s="49" t="s">
        <v>95</v>
      </c>
      <c r="Q186" s="48">
        <f t="shared" si="73"/>
        <v>530</v>
      </c>
      <c r="R186" s="48" t="s">
        <v>95</v>
      </c>
      <c r="S186" s="215">
        <f t="shared" si="73"/>
        <v>530</v>
      </c>
      <c r="T186" s="215" t="s">
        <v>95</v>
      </c>
      <c r="U186" s="48">
        <f t="shared" si="74"/>
        <v>530</v>
      </c>
      <c r="V186" s="48" t="s">
        <v>95</v>
      </c>
      <c r="W186" s="215">
        <v>530</v>
      </c>
      <c r="X186" s="215" t="s">
        <v>95</v>
      </c>
      <c r="Y186" s="48">
        <f t="shared" si="75"/>
        <v>530</v>
      </c>
      <c r="Z186" s="48" t="s">
        <v>95</v>
      </c>
      <c r="AA186" s="49">
        <f t="shared" si="76"/>
        <v>530</v>
      </c>
      <c r="AB186" s="49" t="s">
        <v>95</v>
      </c>
      <c r="AC186" s="48">
        <f t="shared" si="77"/>
        <v>530</v>
      </c>
      <c r="AD186" s="48" t="s">
        <v>95</v>
      </c>
      <c r="AE186" s="49">
        <f t="shared" si="78"/>
        <v>530</v>
      </c>
      <c r="AF186" s="49" t="s">
        <v>95</v>
      </c>
    </row>
    <row r="187" spans="1:32" ht="12">
      <c r="A187" s="48">
        <f t="shared" si="65"/>
        <v>531</v>
      </c>
      <c r="B187" s="48" t="s">
        <v>95</v>
      </c>
      <c r="C187" s="49">
        <f t="shared" si="66"/>
        <v>531</v>
      </c>
      <c r="D187" s="49" t="s">
        <v>95</v>
      </c>
      <c r="E187" s="48">
        <f t="shared" si="67"/>
        <v>331</v>
      </c>
      <c r="F187" s="48" t="s">
        <v>95</v>
      </c>
      <c r="G187" s="49">
        <f t="shared" si="68"/>
        <v>331</v>
      </c>
      <c r="H187" s="49" t="s">
        <v>95</v>
      </c>
      <c r="I187" s="48">
        <f t="shared" si="69"/>
        <v>531</v>
      </c>
      <c r="J187" s="48" t="s">
        <v>95</v>
      </c>
      <c r="K187" s="49">
        <f t="shared" si="70"/>
        <v>531</v>
      </c>
      <c r="L187" s="49" t="s">
        <v>95</v>
      </c>
      <c r="M187" s="48">
        <f t="shared" si="71"/>
        <v>531</v>
      </c>
      <c r="N187" s="48" t="s">
        <v>95</v>
      </c>
      <c r="O187" s="49">
        <f t="shared" si="72"/>
        <v>531</v>
      </c>
      <c r="P187" s="49" t="s">
        <v>95</v>
      </c>
      <c r="Q187" s="48">
        <f t="shared" si="73"/>
        <v>531</v>
      </c>
      <c r="R187" s="48" t="s">
        <v>95</v>
      </c>
      <c r="S187" s="215">
        <f t="shared" si="73"/>
        <v>531</v>
      </c>
      <c r="T187" s="215" t="s">
        <v>95</v>
      </c>
      <c r="U187" s="48">
        <f t="shared" si="74"/>
        <v>531</v>
      </c>
      <c r="V187" s="48" t="s">
        <v>95</v>
      </c>
      <c r="W187" s="215">
        <v>531</v>
      </c>
      <c r="X187" s="215" t="s">
        <v>95</v>
      </c>
      <c r="Y187" s="48">
        <f t="shared" si="75"/>
        <v>531</v>
      </c>
      <c r="Z187" s="48" t="s">
        <v>95</v>
      </c>
      <c r="AA187" s="49">
        <f t="shared" si="76"/>
        <v>531</v>
      </c>
      <c r="AB187" s="49" t="s">
        <v>95</v>
      </c>
      <c r="AC187" s="48">
        <f t="shared" si="77"/>
        <v>531</v>
      </c>
      <c r="AD187" s="48" t="s">
        <v>95</v>
      </c>
      <c r="AE187" s="49">
        <f t="shared" si="78"/>
        <v>531</v>
      </c>
      <c r="AF187" s="49" t="s">
        <v>95</v>
      </c>
    </row>
    <row r="188" spans="1:32" ht="12">
      <c r="A188" s="48">
        <f t="shared" si="65"/>
        <v>532</v>
      </c>
      <c r="B188" s="48" t="s">
        <v>95</v>
      </c>
      <c r="C188" s="49">
        <f t="shared" si="66"/>
        <v>532</v>
      </c>
      <c r="D188" s="49" t="s">
        <v>95</v>
      </c>
      <c r="E188" s="48">
        <f t="shared" si="67"/>
        <v>332</v>
      </c>
      <c r="F188" s="48" t="s">
        <v>95</v>
      </c>
      <c r="G188" s="49">
        <f t="shared" si="68"/>
        <v>332</v>
      </c>
      <c r="H188" s="49" t="s">
        <v>95</v>
      </c>
      <c r="I188" s="48">
        <f t="shared" si="69"/>
        <v>532</v>
      </c>
      <c r="J188" s="48" t="s">
        <v>95</v>
      </c>
      <c r="K188" s="49">
        <f t="shared" si="70"/>
        <v>532</v>
      </c>
      <c r="L188" s="49" t="s">
        <v>95</v>
      </c>
      <c r="M188" s="48">
        <f t="shared" si="71"/>
        <v>532</v>
      </c>
      <c r="N188" s="48" t="s">
        <v>95</v>
      </c>
      <c r="O188" s="49">
        <f t="shared" si="72"/>
        <v>532</v>
      </c>
      <c r="P188" s="49" t="s">
        <v>95</v>
      </c>
      <c r="Q188" s="48">
        <f t="shared" si="73"/>
        <v>532</v>
      </c>
      <c r="R188" s="48" t="s">
        <v>95</v>
      </c>
      <c r="S188" s="215">
        <f t="shared" si="73"/>
        <v>532</v>
      </c>
      <c r="T188" s="215" t="s">
        <v>95</v>
      </c>
      <c r="U188" s="48">
        <f t="shared" si="74"/>
        <v>532</v>
      </c>
      <c r="V188" s="48" t="s">
        <v>95</v>
      </c>
      <c r="W188" s="215">
        <v>532</v>
      </c>
      <c r="X188" s="215" t="s">
        <v>95</v>
      </c>
      <c r="Y188" s="48">
        <f t="shared" si="75"/>
        <v>532</v>
      </c>
      <c r="Z188" s="48" t="s">
        <v>95</v>
      </c>
      <c r="AA188" s="49">
        <f t="shared" si="76"/>
        <v>532</v>
      </c>
      <c r="AB188" s="49" t="s">
        <v>95</v>
      </c>
      <c r="AC188" s="48">
        <f t="shared" si="77"/>
        <v>532</v>
      </c>
      <c r="AD188" s="48" t="s">
        <v>95</v>
      </c>
      <c r="AE188" s="49">
        <f t="shared" si="78"/>
        <v>532</v>
      </c>
      <c r="AF188" s="49" t="s">
        <v>95</v>
      </c>
    </row>
    <row r="189" spans="1:32" ht="12">
      <c r="A189" s="48">
        <f aca="true" t="shared" si="79" ref="A189:A220">A188+1</f>
        <v>533</v>
      </c>
      <c r="B189" s="48" t="s">
        <v>95</v>
      </c>
      <c r="C189" s="49">
        <f aca="true" t="shared" si="80" ref="C189:C220">C188+1</f>
        <v>533</v>
      </c>
      <c r="D189" s="49" t="s">
        <v>95</v>
      </c>
      <c r="E189" s="48">
        <f aca="true" t="shared" si="81" ref="E189:E220">E188+1</f>
        <v>333</v>
      </c>
      <c r="F189" s="48" t="s">
        <v>95</v>
      </c>
      <c r="G189" s="49">
        <f aca="true" t="shared" si="82" ref="G189:G220">G188+1</f>
        <v>333</v>
      </c>
      <c r="H189" s="49" t="s">
        <v>95</v>
      </c>
      <c r="I189" s="48">
        <f aca="true" t="shared" si="83" ref="I189:I220">I188+1</f>
        <v>533</v>
      </c>
      <c r="J189" s="48" t="s">
        <v>95</v>
      </c>
      <c r="K189" s="49">
        <f aca="true" t="shared" si="84" ref="K189:K220">K188+1</f>
        <v>533</v>
      </c>
      <c r="L189" s="49" t="s">
        <v>95</v>
      </c>
      <c r="M189" s="48">
        <f aca="true" t="shared" si="85" ref="M189:M220">M188+1</f>
        <v>533</v>
      </c>
      <c r="N189" s="48" t="s">
        <v>95</v>
      </c>
      <c r="O189" s="49">
        <f aca="true" t="shared" si="86" ref="O189:O220">O188+1</f>
        <v>533</v>
      </c>
      <c r="P189" s="49" t="s">
        <v>95</v>
      </c>
      <c r="Q189" s="48">
        <f t="shared" si="73"/>
        <v>533</v>
      </c>
      <c r="R189" s="48" t="s">
        <v>95</v>
      </c>
      <c r="S189" s="215">
        <f t="shared" si="73"/>
        <v>533</v>
      </c>
      <c r="T189" s="215" t="s">
        <v>95</v>
      </c>
      <c r="U189" s="48">
        <f aca="true" t="shared" si="87" ref="U189:U220">U188+1</f>
        <v>533</v>
      </c>
      <c r="V189" s="48" t="s">
        <v>95</v>
      </c>
      <c r="W189" s="215">
        <v>533</v>
      </c>
      <c r="X189" s="215" t="s">
        <v>95</v>
      </c>
      <c r="Y189" s="48">
        <f aca="true" t="shared" si="88" ref="Y189:Y220">Y188+1</f>
        <v>533</v>
      </c>
      <c r="Z189" s="48" t="s">
        <v>95</v>
      </c>
      <c r="AA189" s="49">
        <f aca="true" t="shared" si="89" ref="AA189:AA220">AA188+1</f>
        <v>533</v>
      </c>
      <c r="AB189" s="49" t="s">
        <v>95</v>
      </c>
      <c r="AC189" s="48">
        <f t="shared" si="77"/>
        <v>533</v>
      </c>
      <c r="AD189" s="48" t="s">
        <v>95</v>
      </c>
      <c r="AE189" s="49">
        <f aca="true" t="shared" si="90" ref="AE189:AE220">AE188+1</f>
        <v>533</v>
      </c>
      <c r="AF189" s="49" t="s">
        <v>95</v>
      </c>
    </row>
    <row r="190" spans="1:32" ht="12">
      <c r="A190" s="48">
        <f t="shared" si="79"/>
        <v>534</v>
      </c>
      <c r="B190" s="48" t="s">
        <v>95</v>
      </c>
      <c r="C190" s="49">
        <f t="shared" si="80"/>
        <v>534</v>
      </c>
      <c r="D190" s="49" t="s">
        <v>95</v>
      </c>
      <c r="E190" s="48">
        <f t="shared" si="81"/>
        <v>334</v>
      </c>
      <c r="F190" s="48" t="s">
        <v>95</v>
      </c>
      <c r="G190" s="49">
        <f t="shared" si="82"/>
        <v>334</v>
      </c>
      <c r="H190" s="49" t="s">
        <v>95</v>
      </c>
      <c r="I190" s="48">
        <f t="shared" si="83"/>
        <v>534</v>
      </c>
      <c r="J190" s="48" t="s">
        <v>95</v>
      </c>
      <c r="K190" s="49">
        <f t="shared" si="84"/>
        <v>534</v>
      </c>
      <c r="L190" s="49" t="s">
        <v>95</v>
      </c>
      <c r="M190" s="48">
        <f t="shared" si="85"/>
        <v>534</v>
      </c>
      <c r="N190" s="48" t="s">
        <v>95</v>
      </c>
      <c r="O190" s="49">
        <f t="shared" si="86"/>
        <v>534</v>
      </c>
      <c r="P190" s="49" t="s">
        <v>95</v>
      </c>
      <c r="Q190" s="48">
        <f t="shared" si="73"/>
        <v>534</v>
      </c>
      <c r="R190" s="48" t="s">
        <v>95</v>
      </c>
      <c r="S190" s="215">
        <f t="shared" si="73"/>
        <v>534</v>
      </c>
      <c r="T190" s="215" t="s">
        <v>95</v>
      </c>
      <c r="U190" s="48">
        <f t="shared" si="87"/>
        <v>534</v>
      </c>
      <c r="V190" s="48" t="s">
        <v>95</v>
      </c>
      <c r="W190" s="215">
        <v>534</v>
      </c>
      <c r="X190" s="215" t="s">
        <v>95</v>
      </c>
      <c r="Y190" s="48">
        <f t="shared" si="88"/>
        <v>534</v>
      </c>
      <c r="Z190" s="48" t="s">
        <v>95</v>
      </c>
      <c r="AA190" s="49">
        <f t="shared" si="89"/>
        <v>534</v>
      </c>
      <c r="AB190" s="49" t="s">
        <v>95</v>
      </c>
      <c r="AC190" s="48">
        <f t="shared" si="77"/>
        <v>534</v>
      </c>
      <c r="AD190" s="48" t="s">
        <v>95</v>
      </c>
      <c r="AE190" s="49">
        <f t="shared" si="90"/>
        <v>534</v>
      </c>
      <c r="AF190" s="49" t="s">
        <v>95</v>
      </c>
    </row>
    <row r="191" spans="1:32" ht="12">
      <c r="A191" s="48">
        <f t="shared" si="79"/>
        <v>535</v>
      </c>
      <c r="B191" s="48" t="s">
        <v>95</v>
      </c>
      <c r="C191" s="49">
        <f t="shared" si="80"/>
        <v>535</v>
      </c>
      <c r="D191" s="49" t="s">
        <v>95</v>
      </c>
      <c r="E191" s="48">
        <f t="shared" si="81"/>
        <v>335</v>
      </c>
      <c r="F191" s="48" t="s">
        <v>95</v>
      </c>
      <c r="G191" s="49">
        <f t="shared" si="82"/>
        <v>335</v>
      </c>
      <c r="H191" s="49" t="s">
        <v>95</v>
      </c>
      <c r="I191" s="48">
        <f t="shared" si="83"/>
        <v>535</v>
      </c>
      <c r="J191" s="48" t="s">
        <v>95</v>
      </c>
      <c r="K191" s="49">
        <f t="shared" si="84"/>
        <v>535</v>
      </c>
      <c r="L191" s="49" t="s">
        <v>95</v>
      </c>
      <c r="M191" s="48">
        <f t="shared" si="85"/>
        <v>535</v>
      </c>
      <c r="N191" s="48" t="s">
        <v>95</v>
      </c>
      <c r="O191" s="49">
        <f t="shared" si="86"/>
        <v>535</v>
      </c>
      <c r="P191" s="49" t="s">
        <v>95</v>
      </c>
      <c r="Q191" s="48">
        <f t="shared" si="73"/>
        <v>535</v>
      </c>
      <c r="R191" s="48" t="s">
        <v>95</v>
      </c>
      <c r="S191" s="215">
        <f t="shared" si="73"/>
        <v>535</v>
      </c>
      <c r="T191" s="215" t="s">
        <v>95</v>
      </c>
      <c r="U191" s="48">
        <f t="shared" si="87"/>
        <v>535</v>
      </c>
      <c r="V191" s="48" t="s">
        <v>95</v>
      </c>
      <c r="W191" s="215">
        <v>535</v>
      </c>
      <c r="X191" s="215" t="s">
        <v>95</v>
      </c>
      <c r="Y191" s="48">
        <f t="shared" si="88"/>
        <v>535</v>
      </c>
      <c r="Z191" s="48" t="s">
        <v>95</v>
      </c>
      <c r="AA191" s="49">
        <f t="shared" si="89"/>
        <v>535</v>
      </c>
      <c r="AB191" s="49" t="s">
        <v>95</v>
      </c>
      <c r="AC191" s="48">
        <f t="shared" si="77"/>
        <v>535</v>
      </c>
      <c r="AD191" s="48" t="s">
        <v>95</v>
      </c>
      <c r="AE191" s="49">
        <f t="shared" si="90"/>
        <v>535</v>
      </c>
      <c r="AF191" s="49" t="s">
        <v>95</v>
      </c>
    </row>
    <row r="192" spans="1:32" ht="12">
      <c r="A192" s="48">
        <f t="shared" si="79"/>
        <v>536</v>
      </c>
      <c r="B192" s="48" t="s">
        <v>95</v>
      </c>
      <c r="C192" s="49">
        <f t="shared" si="80"/>
        <v>536</v>
      </c>
      <c r="D192" s="49" t="s">
        <v>95</v>
      </c>
      <c r="E192" s="48">
        <f t="shared" si="81"/>
        <v>336</v>
      </c>
      <c r="F192" s="48" t="s">
        <v>95</v>
      </c>
      <c r="G192" s="49">
        <f t="shared" si="82"/>
        <v>336</v>
      </c>
      <c r="H192" s="49" t="s">
        <v>95</v>
      </c>
      <c r="I192" s="48">
        <f t="shared" si="83"/>
        <v>536</v>
      </c>
      <c r="J192" s="48" t="s">
        <v>95</v>
      </c>
      <c r="K192" s="49">
        <f t="shared" si="84"/>
        <v>536</v>
      </c>
      <c r="L192" s="49" t="s">
        <v>95</v>
      </c>
      <c r="M192" s="48">
        <f t="shared" si="85"/>
        <v>536</v>
      </c>
      <c r="N192" s="48" t="s">
        <v>95</v>
      </c>
      <c r="O192" s="49">
        <f t="shared" si="86"/>
        <v>536</v>
      </c>
      <c r="P192" s="49" t="s">
        <v>95</v>
      </c>
      <c r="Q192" s="48">
        <f t="shared" si="73"/>
        <v>536</v>
      </c>
      <c r="R192" s="48" t="s">
        <v>95</v>
      </c>
      <c r="S192" s="215">
        <f t="shared" si="73"/>
        <v>536</v>
      </c>
      <c r="T192" s="215" t="s">
        <v>95</v>
      </c>
      <c r="U192" s="48">
        <f t="shared" si="87"/>
        <v>536</v>
      </c>
      <c r="V192" s="48" t="s">
        <v>95</v>
      </c>
      <c r="W192" s="215">
        <v>536</v>
      </c>
      <c r="X192" s="215" t="s">
        <v>95</v>
      </c>
      <c r="Y192" s="48">
        <f t="shared" si="88"/>
        <v>536</v>
      </c>
      <c r="Z192" s="48" t="s">
        <v>95</v>
      </c>
      <c r="AA192" s="49">
        <f t="shared" si="89"/>
        <v>536</v>
      </c>
      <c r="AB192" s="49" t="s">
        <v>95</v>
      </c>
      <c r="AC192" s="48">
        <f t="shared" si="77"/>
        <v>536</v>
      </c>
      <c r="AD192" s="48" t="s">
        <v>95</v>
      </c>
      <c r="AE192" s="49">
        <f t="shared" si="90"/>
        <v>536</v>
      </c>
      <c r="AF192" s="49" t="s">
        <v>95</v>
      </c>
    </row>
    <row r="193" spans="1:32" ht="12">
      <c r="A193" s="48">
        <f t="shared" si="79"/>
        <v>537</v>
      </c>
      <c r="B193" s="48" t="s">
        <v>95</v>
      </c>
      <c r="C193" s="49">
        <f t="shared" si="80"/>
        <v>537</v>
      </c>
      <c r="D193" s="49" t="s">
        <v>95</v>
      </c>
      <c r="E193" s="48">
        <f t="shared" si="81"/>
        <v>337</v>
      </c>
      <c r="F193" s="48" t="s">
        <v>95</v>
      </c>
      <c r="G193" s="49">
        <f t="shared" si="82"/>
        <v>337</v>
      </c>
      <c r="H193" s="49" t="s">
        <v>95</v>
      </c>
      <c r="I193" s="48">
        <f t="shared" si="83"/>
        <v>537</v>
      </c>
      <c r="J193" s="48" t="s">
        <v>95</v>
      </c>
      <c r="K193" s="49">
        <f t="shared" si="84"/>
        <v>537</v>
      </c>
      <c r="L193" s="49" t="s">
        <v>95</v>
      </c>
      <c r="M193" s="48">
        <f t="shared" si="85"/>
        <v>537</v>
      </c>
      <c r="N193" s="48" t="s">
        <v>95</v>
      </c>
      <c r="O193" s="49">
        <f t="shared" si="86"/>
        <v>537</v>
      </c>
      <c r="P193" s="49" t="s">
        <v>95</v>
      </c>
      <c r="Q193" s="48">
        <f t="shared" si="73"/>
        <v>537</v>
      </c>
      <c r="R193" s="48" t="s">
        <v>95</v>
      </c>
      <c r="S193" s="215">
        <f t="shared" si="73"/>
        <v>537</v>
      </c>
      <c r="T193" s="215" t="s">
        <v>95</v>
      </c>
      <c r="U193" s="48">
        <f t="shared" si="87"/>
        <v>537</v>
      </c>
      <c r="V193" s="48" t="s">
        <v>95</v>
      </c>
      <c r="W193" s="215">
        <v>537</v>
      </c>
      <c r="X193" s="215" t="s">
        <v>95</v>
      </c>
      <c r="Y193" s="48">
        <f t="shared" si="88"/>
        <v>537</v>
      </c>
      <c r="Z193" s="48" t="s">
        <v>95</v>
      </c>
      <c r="AA193" s="49">
        <f t="shared" si="89"/>
        <v>537</v>
      </c>
      <c r="AB193" s="49" t="s">
        <v>95</v>
      </c>
      <c r="AC193" s="48">
        <f t="shared" si="77"/>
        <v>537</v>
      </c>
      <c r="AD193" s="48" t="s">
        <v>95</v>
      </c>
      <c r="AE193" s="49">
        <f t="shared" si="90"/>
        <v>537</v>
      </c>
      <c r="AF193" s="49" t="s">
        <v>95</v>
      </c>
    </row>
    <row r="194" spans="1:32" ht="12">
      <c r="A194" s="48">
        <f t="shared" si="79"/>
        <v>538</v>
      </c>
      <c r="B194" s="48" t="s">
        <v>95</v>
      </c>
      <c r="C194" s="49">
        <f t="shared" si="80"/>
        <v>538</v>
      </c>
      <c r="D194" s="49" t="s">
        <v>95</v>
      </c>
      <c r="E194" s="48">
        <f t="shared" si="81"/>
        <v>338</v>
      </c>
      <c r="F194" s="48" t="s">
        <v>95</v>
      </c>
      <c r="G194" s="49">
        <f t="shared" si="82"/>
        <v>338</v>
      </c>
      <c r="H194" s="49" t="s">
        <v>95</v>
      </c>
      <c r="I194" s="48">
        <f t="shared" si="83"/>
        <v>538</v>
      </c>
      <c r="J194" s="48" t="s">
        <v>95</v>
      </c>
      <c r="K194" s="49">
        <f t="shared" si="84"/>
        <v>538</v>
      </c>
      <c r="L194" s="49" t="s">
        <v>95</v>
      </c>
      <c r="M194" s="48">
        <f t="shared" si="85"/>
        <v>538</v>
      </c>
      <c r="N194" s="48" t="s">
        <v>95</v>
      </c>
      <c r="O194" s="49">
        <f t="shared" si="86"/>
        <v>538</v>
      </c>
      <c r="P194" s="49" t="s">
        <v>95</v>
      </c>
      <c r="Q194" s="48">
        <f t="shared" si="73"/>
        <v>538</v>
      </c>
      <c r="R194" s="48" t="s">
        <v>95</v>
      </c>
      <c r="S194" s="215">
        <f t="shared" si="73"/>
        <v>538</v>
      </c>
      <c r="T194" s="215" t="s">
        <v>95</v>
      </c>
      <c r="U194" s="48">
        <f t="shared" si="87"/>
        <v>538</v>
      </c>
      <c r="V194" s="48" t="s">
        <v>95</v>
      </c>
      <c r="W194" s="215">
        <v>538</v>
      </c>
      <c r="X194" s="215" t="s">
        <v>95</v>
      </c>
      <c r="Y194" s="48">
        <f t="shared" si="88"/>
        <v>538</v>
      </c>
      <c r="Z194" s="48" t="s">
        <v>95</v>
      </c>
      <c r="AA194" s="49">
        <f t="shared" si="89"/>
        <v>538</v>
      </c>
      <c r="AB194" s="49" t="s">
        <v>95</v>
      </c>
      <c r="AC194" s="48">
        <f t="shared" si="77"/>
        <v>538</v>
      </c>
      <c r="AD194" s="48" t="s">
        <v>95</v>
      </c>
      <c r="AE194" s="49">
        <f t="shared" si="90"/>
        <v>538</v>
      </c>
      <c r="AF194" s="49" t="s">
        <v>95</v>
      </c>
    </row>
    <row r="195" spans="1:32" ht="12">
      <c r="A195" s="48">
        <f t="shared" si="79"/>
        <v>539</v>
      </c>
      <c r="B195" s="48" t="s">
        <v>95</v>
      </c>
      <c r="C195" s="49">
        <f t="shared" si="80"/>
        <v>539</v>
      </c>
      <c r="D195" s="49" t="s">
        <v>95</v>
      </c>
      <c r="E195" s="48">
        <f t="shared" si="81"/>
        <v>339</v>
      </c>
      <c r="F195" s="48" t="s">
        <v>95</v>
      </c>
      <c r="G195" s="49">
        <f t="shared" si="82"/>
        <v>339</v>
      </c>
      <c r="H195" s="49" t="s">
        <v>95</v>
      </c>
      <c r="I195" s="48">
        <f t="shared" si="83"/>
        <v>539</v>
      </c>
      <c r="J195" s="48" t="s">
        <v>95</v>
      </c>
      <c r="K195" s="49">
        <f t="shared" si="84"/>
        <v>539</v>
      </c>
      <c r="L195" s="49" t="s">
        <v>95</v>
      </c>
      <c r="M195" s="48">
        <f t="shared" si="85"/>
        <v>539</v>
      </c>
      <c r="N195" s="48" t="s">
        <v>95</v>
      </c>
      <c r="O195" s="49">
        <f t="shared" si="86"/>
        <v>539</v>
      </c>
      <c r="P195" s="49" t="s">
        <v>95</v>
      </c>
      <c r="Q195" s="48">
        <f t="shared" si="73"/>
        <v>539</v>
      </c>
      <c r="R195" s="48" t="s">
        <v>95</v>
      </c>
      <c r="S195" s="215">
        <f t="shared" si="73"/>
        <v>539</v>
      </c>
      <c r="T195" s="215" t="s">
        <v>95</v>
      </c>
      <c r="U195" s="48">
        <f t="shared" si="87"/>
        <v>539</v>
      </c>
      <c r="V195" s="48" t="s">
        <v>95</v>
      </c>
      <c r="W195" s="215">
        <v>539</v>
      </c>
      <c r="X195" s="215" t="s">
        <v>95</v>
      </c>
      <c r="Y195" s="48">
        <f t="shared" si="88"/>
        <v>539</v>
      </c>
      <c r="Z195" s="48" t="s">
        <v>95</v>
      </c>
      <c r="AA195" s="49">
        <f t="shared" si="89"/>
        <v>539</v>
      </c>
      <c r="AB195" s="49" t="s">
        <v>95</v>
      </c>
      <c r="AC195" s="48">
        <f t="shared" si="77"/>
        <v>539</v>
      </c>
      <c r="AD195" s="48" t="s">
        <v>95</v>
      </c>
      <c r="AE195" s="49">
        <f t="shared" si="90"/>
        <v>539</v>
      </c>
      <c r="AF195" s="49" t="s">
        <v>95</v>
      </c>
    </row>
    <row r="196" spans="1:32" ht="12">
      <c r="A196" s="48">
        <f t="shared" si="79"/>
        <v>540</v>
      </c>
      <c r="B196" s="48" t="s">
        <v>95</v>
      </c>
      <c r="C196" s="49">
        <f t="shared" si="80"/>
        <v>540</v>
      </c>
      <c r="D196" s="49" t="s">
        <v>95</v>
      </c>
      <c r="E196" s="48">
        <f t="shared" si="81"/>
        <v>340</v>
      </c>
      <c r="F196" s="48" t="s">
        <v>95</v>
      </c>
      <c r="G196" s="49">
        <f t="shared" si="82"/>
        <v>340</v>
      </c>
      <c r="H196" s="49" t="s">
        <v>95</v>
      </c>
      <c r="I196" s="48">
        <f t="shared" si="83"/>
        <v>540</v>
      </c>
      <c r="J196" s="48" t="s">
        <v>95</v>
      </c>
      <c r="K196" s="49">
        <f t="shared" si="84"/>
        <v>540</v>
      </c>
      <c r="L196" s="49" t="s">
        <v>95</v>
      </c>
      <c r="M196" s="48">
        <f t="shared" si="85"/>
        <v>540</v>
      </c>
      <c r="N196" s="48" t="s">
        <v>95</v>
      </c>
      <c r="O196" s="49">
        <f t="shared" si="86"/>
        <v>540</v>
      </c>
      <c r="P196" s="49" t="s">
        <v>95</v>
      </c>
      <c r="Q196" s="48">
        <f t="shared" si="73"/>
        <v>540</v>
      </c>
      <c r="R196" s="48" t="s">
        <v>95</v>
      </c>
      <c r="S196" s="215">
        <f t="shared" si="73"/>
        <v>540</v>
      </c>
      <c r="T196" s="215" t="s">
        <v>95</v>
      </c>
      <c r="U196" s="48">
        <f t="shared" si="87"/>
        <v>540</v>
      </c>
      <c r="V196" s="48" t="s">
        <v>95</v>
      </c>
      <c r="W196" s="215">
        <v>540</v>
      </c>
      <c r="X196" s="215" t="s">
        <v>95</v>
      </c>
      <c r="Y196" s="48">
        <f t="shared" si="88"/>
        <v>540</v>
      </c>
      <c r="Z196" s="48" t="s">
        <v>95</v>
      </c>
      <c r="AA196" s="49">
        <f t="shared" si="89"/>
        <v>540</v>
      </c>
      <c r="AB196" s="49" t="s">
        <v>95</v>
      </c>
      <c r="AC196" s="48">
        <f t="shared" si="77"/>
        <v>540</v>
      </c>
      <c r="AD196" s="48" t="s">
        <v>95</v>
      </c>
      <c r="AE196" s="49">
        <f t="shared" si="90"/>
        <v>540</v>
      </c>
      <c r="AF196" s="49" t="s">
        <v>95</v>
      </c>
    </row>
    <row r="197" spans="1:32" ht="12">
      <c r="A197" s="48">
        <f t="shared" si="79"/>
        <v>541</v>
      </c>
      <c r="B197" s="48" t="s">
        <v>95</v>
      </c>
      <c r="C197" s="49">
        <f t="shared" si="80"/>
        <v>541</v>
      </c>
      <c r="D197" s="49" t="s">
        <v>95</v>
      </c>
      <c r="E197" s="48">
        <f t="shared" si="81"/>
        <v>341</v>
      </c>
      <c r="F197" s="48" t="s">
        <v>95</v>
      </c>
      <c r="G197" s="49">
        <f t="shared" si="82"/>
        <v>341</v>
      </c>
      <c r="H197" s="49" t="s">
        <v>95</v>
      </c>
      <c r="I197" s="48">
        <f t="shared" si="83"/>
        <v>541</v>
      </c>
      <c r="J197" s="48" t="s">
        <v>95</v>
      </c>
      <c r="K197" s="49">
        <f t="shared" si="84"/>
        <v>541</v>
      </c>
      <c r="L197" s="49" t="s">
        <v>95</v>
      </c>
      <c r="M197" s="48">
        <f t="shared" si="85"/>
        <v>541</v>
      </c>
      <c r="N197" s="48" t="s">
        <v>95</v>
      </c>
      <c r="O197" s="49">
        <f t="shared" si="86"/>
        <v>541</v>
      </c>
      <c r="P197" s="49" t="s">
        <v>95</v>
      </c>
      <c r="Q197" s="48">
        <f t="shared" si="73"/>
        <v>541</v>
      </c>
      <c r="R197" s="48" t="s">
        <v>95</v>
      </c>
      <c r="S197" s="215">
        <f t="shared" si="73"/>
        <v>541</v>
      </c>
      <c r="T197" s="215" t="s">
        <v>95</v>
      </c>
      <c r="U197" s="48">
        <f t="shared" si="87"/>
        <v>541</v>
      </c>
      <c r="V197" s="48" t="s">
        <v>95</v>
      </c>
      <c r="W197" s="215">
        <v>541</v>
      </c>
      <c r="X197" s="215" t="s">
        <v>95</v>
      </c>
      <c r="Y197" s="48">
        <f t="shared" si="88"/>
        <v>541</v>
      </c>
      <c r="Z197" s="48" t="s">
        <v>95</v>
      </c>
      <c r="AA197" s="49">
        <f t="shared" si="89"/>
        <v>541</v>
      </c>
      <c r="AB197" s="49" t="s">
        <v>95</v>
      </c>
      <c r="AC197" s="48">
        <f t="shared" si="77"/>
        <v>541</v>
      </c>
      <c r="AD197" s="48" t="s">
        <v>95</v>
      </c>
      <c r="AE197" s="49">
        <f t="shared" si="90"/>
        <v>541</v>
      </c>
      <c r="AF197" s="49" t="s">
        <v>95</v>
      </c>
    </row>
    <row r="198" spans="1:32" ht="12">
      <c r="A198" s="48">
        <f t="shared" si="79"/>
        <v>542</v>
      </c>
      <c r="B198" s="48" t="s">
        <v>95</v>
      </c>
      <c r="C198" s="49">
        <f t="shared" si="80"/>
        <v>542</v>
      </c>
      <c r="D198" s="49" t="s">
        <v>95</v>
      </c>
      <c r="E198" s="48">
        <f t="shared" si="81"/>
        <v>342</v>
      </c>
      <c r="F198" s="48" t="s">
        <v>95</v>
      </c>
      <c r="G198" s="49">
        <f t="shared" si="82"/>
        <v>342</v>
      </c>
      <c r="H198" s="49" t="s">
        <v>95</v>
      </c>
      <c r="I198" s="48">
        <f t="shared" si="83"/>
        <v>542</v>
      </c>
      <c r="J198" s="48" t="s">
        <v>95</v>
      </c>
      <c r="K198" s="49">
        <f t="shared" si="84"/>
        <v>542</v>
      </c>
      <c r="L198" s="49" t="s">
        <v>95</v>
      </c>
      <c r="M198" s="48">
        <f t="shared" si="85"/>
        <v>542</v>
      </c>
      <c r="N198" s="48" t="s">
        <v>95</v>
      </c>
      <c r="O198" s="49">
        <f t="shared" si="86"/>
        <v>542</v>
      </c>
      <c r="P198" s="49" t="s">
        <v>95</v>
      </c>
      <c r="Q198" s="48">
        <f t="shared" si="73"/>
        <v>542</v>
      </c>
      <c r="R198" s="48" t="s">
        <v>95</v>
      </c>
      <c r="S198" s="215">
        <f t="shared" si="73"/>
        <v>542</v>
      </c>
      <c r="T198" s="215" t="s">
        <v>95</v>
      </c>
      <c r="U198" s="48">
        <f t="shared" si="87"/>
        <v>542</v>
      </c>
      <c r="V198" s="48" t="s">
        <v>95</v>
      </c>
      <c r="W198" s="215">
        <v>542</v>
      </c>
      <c r="X198" s="215" t="s">
        <v>95</v>
      </c>
      <c r="Y198" s="48">
        <f t="shared" si="88"/>
        <v>542</v>
      </c>
      <c r="Z198" s="48" t="s">
        <v>95</v>
      </c>
      <c r="AA198" s="49">
        <f t="shared" si="89"/>
        <v>542</v>
      </c>
      <c r="AB198" s="49" t="s">
        <v>95</v>
      </c>
      <c r="AC198" s="48">
        <f t="shared" si="77"/>
        <v>542</v>
      </c>
      <c r="AD198" s="48" t="s">
        <v>95</v>
      </c>
      <c r="AE198" s="49">
        <f t="shared" si="90"/>
        <v>542</v>
      </c>
      <c r="AF198" s="49" t="s">
        <v>95</v>
      </c>
    </row>
    <row r="199" spans="1:32" ht="12">
      <c r="A199" s="48">
        <f t="shared" si="79"/>
        <v>543</v>
      </c>
      <c r="B199" s="48" t="s">
        <v>95</v>
      </c>
      <c r="C199" s="49">
        <f t="shared" si="80"/>
        <v>543</v>
      </c>
      <c r="D199" s="49" t="s">
        <v>95</v>
      </c>
      <c r="E199" s="48">
        <f t="shared" si="81"/>
        <v>343</v>
      </c>
      <c r="F199" s="48" t="s">
        <v>95</v>
      </c>
      <c r="G199" s="49">
        <f t="shared" si="82"/>
        <v>343</v>
      </c>
      <c r="H199" s="49" t="s">
        <v>95</v>
      </c>
      <c r="I199" s="48">
        <f t="shared" si="83"/>
        <v>543</v>
      </c>
      <c r="J199" s="48" t="s">
        <v>95</v>
      </c>
      <c r="K199" s="49">
        <f t="shared" si="84"/>
        <v>543</v>
      </c>
      <c r="L199" s="49" t="s">
        <v>95</v>
      </c>
      <c r="M199" s="48">
        <f t="shared" si="85"/>
        <v>543</v>
      </c>
      <c r="N199" s="48" t="s">
        <v>95</v>
      </c>
      <c r="O199" s="49">
        <f t="shared" si="86"/>
        <v>543</v>
      </c>
      <c r="P199" s="49" t="s">
        <v>95</v>
      </c>
      <c r="Q199" s="48">
        <f t="shared" si="73"/>
        <v>543</v>
      </c>
      <c r="R199" s="48" t="s">
        <v>95</v>
      </c>
      <c r="S199" s="215">
        <f t="shared" si="73"/>
        <v>543</v>
      </c>
      <c r="T199" s="215" t="s">
        <v>95</v>
      </c>
      <c r="U199" s="48">
        <f t="shared" si="87"/>
        <v>543</v>
      </c>
      <c r="V199" s="48" t="s">
        <v>95</v>
      </c>
      <c r="W199" s="215">
        <v>543</v>
      </c>
      <c r="X199" s="215" t="s">
        <v>95</v>
      </c>
      <c r="Y199" s="48">
        <f t="shared" si="88"/>
        <v>543</v>
      </c>
      <c r="Z199" s="48" t="s">
        <v>95</v>
      </c>
      <c r="AA199" s="49">
        <f t="shared" si="89"/>
        <v>543</v>
      </c>
      <c r="AB199" s="49" t="s">
        <v>95</v>
      </c>
      <c r="AC199" s="48">
        <f t="shared" si="77"/>
        <v>543</v>
      </c>
      <c r="AD199" s="48" t="s">
        <v>95</v>
      </c>
      <c r="AE199" s="49">
        <f t="shared" si="90"/>
        <v>543</v>
      </c>
      <c r="AF199" s="49" t="s">
        <v>95</v>
      </c>
    </row>
    <row r="200" spans="1:32" ht="12">
      <c r="A200" s="48">
        <f t="shared" si="79"/>
        <v>544</v>
      </c>
      <c r="B200" s="48" t="s">
        <v>95</v>
      </c>
      <c r="C200" s="49">
        <f t="shared" si="80"/>
        <v>544</v>
      </c>
      <c r="D200" s="49" t="s">
        <v>95</v>
      </c>
      <c r="E200" s="48">
        <f t="shared" si="81"/>
        <v>344</v>
      </c>
      <c r="F200" s="48" t="s">
        <v>95</v>
      </c>
      <c r="G200" s="49">
        <f t="shared" si="82"/>
        <v>344</v>
      </c>
      <c r="H200" s="49" t="s">
        <v>95</v>
      </c>
      <c r="I200" s="48">
        <f t="shared" si="83"/>
        <v>544</v>
      </c>
      <c r="J200" s="48" t="s">
        <v>95</v>
      </c>
      <c r="K200" s="49">
        <f t="shared" si="84"/>
        <v>544</v>
      </c>
      <c r="L200" s="49" t="s">
        <v>95</v>
      </c>
      <c r="M200" s="48">
        <f t="shared" si="85"/>
        <v>544</v>
      </c>
      <c r="N200" s="48" t="s">
        <v>95</v>
      </c>
      <c r="O200" s="49">
        <f t="shared" si="86"/>
        <v>544</v>
      </c>
      <c r="P200" s="49" t="s">
        <v>95</v>
      </c>
      <c r="Q200" s="48">
        <f t="shared" si="73"/>
        <v>544</v>
      </c>
      <c r="R200" s="48" t="s">
        <v>95</v>
      </c>
      <c r="S200" s="215">
        <f t="shared" si="73"/>
        <v>544</v>
      </c>
      <c r="T200" s="215" t="s">
        <v>95</v>
      </c>
      <c r="U200" s="48">
        <f t="shared" si="87"/>
        <v>544</v>
      </c>
      <c r="V200" s="48" t="s">
        <v>95</v>
      </c>
      <c r="W200" s="215">
        <v>544</v>
      </c>
      <c r="X200" s="215" t="s">
        <v>95</v>
      </c>
      <c r="Y200" s="48">
        <f t="shared" si="88"/>
        <v>544</v>
      </c>
      <c r="Z200" s="48" t="s">
        <v>95</v>
      </c>
      <c r="AA200" s="49">
        <f t="shared" si="89"/>
        <v>544</v>
      </c>
      <c r="AB200" s="49" t="s">
        <v>95</v>
      </c>
      <c r="AC200" s="48">
        <f t="shared" si="77"/>
        <v>544</v>
      </c>
      <c r="AD200" s="48" t="s">
        <v>95</v>
      </c>
      <c r="AE200" s="49">
        <f t="shared" si="90"/>
        <v>544</v>
      </c>
      <c r="AF200" s="49" t="s">
        <v>95</v>
      </c>
    </row>
    <row r="201" spans="1:32" ht="12">
      <c r="A201" s="48">
        <f t="shared" si="79"/>
        <v>545</v>
      </c>
      <c r="B201" s="48" t="s">
        <v>95</v>
      </c>
      <c r="C201" s="49">
        <f t="shared" si="80"/>
        <v>545</v>
      </c>
      <c r="D201" s="49" t="s">
        <v>95</v>
      </c>
      <c r="E201" s="48">
        <f t="shared" si="81"/>
        <v>345</v>
      </c>
      <c r="F201" s="48" t="s">
        <v>95</v>
      </c>
      <c r="G201" s="49">
        <f t="shared" si="82"/>
        <v>345</v>
      </c>
      <c r="H201" s="49" t="s">
        <v>95</v>
      </c>
      <c r="I201" s="48">
        <f t="shared" si="83"/>
        <v>545</v>
      </c>
      <c r="J201" s="48" t="s">
        <v>95</v>
      </c>
      <c r="K201" s="49">
        <f t="shared" si="84"/>
        <v>545</v>
      </c>
      <c r="L201" s="49" t="s">
        <v>95</v>
      </c>
      <c r="M201" s="48">
        <f t="shared" si="85"/>
        <v>545</v>
      </c>
      <c r="N201" s="48" t="s">
        <v>95</v>
      </c>
      <c r="O201" s="49">
        <f t="shared" si="86"/>
        <v>545</v>
      </c>
      <c r="P201" s="49" t="s">
        <v>95</v>
      </c>
      <c r="Q201" s="48">
        <f t="shared" si="73"/>
        <v>545</v>
      </c>
      <c r="R201" s="48" t="s">
        <v>95</v>
      </c>
      <c r="S201" s="215">
        <f t="shared" si="73"/>
        <v>545</v>
      </c>
      <c r="T201" s="215" t="s">
        <v>95</v>
      </c>
      <c r="U201" s="48">
        <f t="shared" si="87"/>
        <v>545</v>
      </c>
      <c r="V201" s="48" t="s">
        <v>95</v>
      </c>
      <c r="W201" s="215">
        <v>545</v>
      </c>
      <c r="X201" s="215" t="s">
        <v>95</v>
      </c>
      <c r="Y201" s="48">
        <f t="shared" si="88"/>
        <v>545</v>
      </c>
      <c r="Z201" s="48" t="s">
        <v>95</v>
      </c>
      <c r="AA201" s="49">
        <f t="shared" si="89"/>
        <v>545</v>
      </c>
      <c r="AB201" s="49" t="s">
        <v>95</v>
      </c>
      <c r="AC201" s="48">
        <f t="shared" si="77"/>
        <v>545</v>
      </c>
      <c r="AD201" s="48" t="s">
        <v>95</v>
      </c>
      <c r="AE201" s="49">
        <f t="shared" si="90"/>
        <v>545</v>
      </c>
      <c r="AF201" s="49" t="s">
        <v>95</v>
      </c>
    </row>
    <row r="202" spans="1:32" ht="12">
      <c r="A202" s="48">
        <f t="shared" si="79"/>
        <v>546</v>
      </c>
      <c r="B202" s="48" t="s">
        <v>95</v>
      </c>
      <c r="C202" s="49">
        <f t="shared" si="80"/>
        <v>546</v>
      </c>
      <c r="D202" s="49" t="s">
        <v>95</v>
      </c>
      <c r="E202" s="48">
        <f t="shared" si="81"/>
        <v>346</v>
      </c>
      <c r="F202" s="48" t="s">
        <v>95</v>
      </c>
      <c r="G202" s="49">
        <f t="shared" si="82"/>
        <v>346</v>
      </c>
      <c r="H202" s="49" t="s">
        <v>95</v>
      </c>
      <c r="I202" s="48">
        <f t="shared" si="83"/>
        <v>546</v>
      </c>
      <c r="J202" s="48" t="s">
        <v>95</v>
      </c>
      <c r="K202" s="49">
        <f t="shared" si="84"/>
        <v>546</v>
      </c>
      <c r="L202" s="49" t="s">
        <v>95</v>
      </c>
      <c r="M202" s="48">
        <f t="shared" si="85"/>
        <v>546</v>
      </c>
      <c r="N202" s="48" t="s">
        <v>95</v>
      </c>
      <c r="O202" s="49">
        <f t="shared" si="86"/>
        <v>546</v>
      </c>
      <c r="P202" s="49" t="s">
        <v>95</v>
      </c>
      <c r="Q202" s="48">
        <f t="shared" si="73"/>
        <v>546</v>
      </c>
      <c r="R202" s="48" t="s">
        <v>95</v>
      </c>
      <c r="S202" s="215">
        <f t="shared" si="73"/>
        <v>546</v>
      </c>
      <c r="T202" s="215" t="s">
        <v>95</v>
      </c>
      <c r="U202" s="48">
        <f t="shared" si="87"/>
        <v>546</v>
      </c>
      <c r="V202" s="48" t="s">
        <v>95</v>
      </c>
      <c r="W202" s="215">
        <v>546</v>
      </c>
      <c r="X202" s="215" t="s">
        <v>95</v>
      </c>
      <c r="Y202" s="48">
        <f t="shared" si="88"/>
        <v>546</v>
      </c>
      <c r="Z202" s="48" t="s">
        <v>95</v>
      </c>
      <c r="AA202" s="49">
        <f t="shared" si="89"/>
        <v>546</v>
      </c>
      <c r="AB202" s="49" t="s">
        <v>95</v>
      </c>
      <c r="AC202" s="48">
        <f t="shared" si="77"/>
        <v>546</v>
      </c>
      <c r="AD202" s="48" t="s">
        <v>95</v>
      </c>
      <c r="AE202" s="49">
        <f t="shared" si="90"/>
        <v>546</v>
      </c>
      <c r="AF202" s="49" t="s">
        <v>95</v>
      </c>
    </row>
    <row r="203" spans="1:32" ht="12">
      <c r="A203" s="48">
        <f t="shared" si="79"/>
        <v>547</v>
      </c>
      <c r="B203" s="48" t="s">
        <v>95</v>
      </c>
      <c r="C203" s="49">
        <f t="shared" si="80"/>
        <v>547</v>
      </c>
      <c r="D203" s="49" t="s">
        <v>95</v>
      </c>
      <c r="E203" s="48">
        <f t="shared" si="81"/>
        <v>347</v>
      </c>
      <c r="F203" s="48" t="s">
        <v>95</v>
      </c>
      <c r="G203" s="49">
        <f t="shared" si="82"/>
        <v>347</v>
      </c>
      <c r="H203" s="49" t="s">
        <v>95</v>
      </c>
      <c r="I203" s="48">
        <f t="shared" si="83"/>
        <v>547</v>
      </c>
      <c r="J203" s="48" t="s">
        <v>95</v>
      </c>
      <c r="K203" s="49">
        <f t="shared" si="84"/>
        <v>547</v>
      </c>
      <c r="L203" s="49" t="s">
        <v>95</v>
      </c>
      <c r="M203" s="48">
        <f t="shared" si="85"/>
        <v>547</v>
      </c>
      <c r="N203" s="48" t="s">
        <v>95</v>
      </c>
      <c r="O203" s="49">
        <f t="shared" si="86"/>
        <v>547</v>
      </c>
      <c r="P203" s="49" t="s">
        <v>95</v>
      </c>
      <c r="Q203" s="48">
        <f t="shared" si="73"/>
        <v>547</v>
      </c>
      <c r="R203" s="48" t="s">
        <v>95</v>
      </c>
      <c r="S203" s="215">
        <f t="shared" si="73"/>
        <v>547</v>
      </c>
      <c r="T203" s="215" t="s">
        <v>95</v>
      </c>
      <c r="U203" s="48">
        <f t="shared" si="87"/>
        <v>547</v>
      </c>
      <c r="V203" s="48" t="s">
        <v>95</v>
      </c>
      <c r="W203" s="215">
        <v>547</v>
      </c>
      <c r="X203" s="215" t="s">
        <v>95</v>
      </c>
      <c r="Y203" s="48">
        <f t="shared" si="88"/>
        <v>547</v>
      </c>
      <c r="Z203" s="48" t="s">
        <v>95</v>
      </c>
      <c r="AA203" s="49">
        <f t="shared" si="89"/>
        <v>547</v>
      </c>
      <c r="AB203" s="49" t="s">
        <v>95</v>
      </c>
      <c r="AC203" s="48">
        <f t="shared" si="77"/>
        <v>547</v>
      </c>
      <c r="AD203" s="48" t="s">
        <v>95</v>
      </c>
      <c r="AE203" s="49">
        <f t="shared" si="90"/>
        <v>547</v>
      </c>
      <c r="AF203" s="49" t="s">
        <v>95</v>
      </c>
    </row>
    <row r="204" spans="1:32" ht="12">
      <c r="A204" s="48">
        <f t="shared" si="79"/>
        <v>548</v>
      </c>
      <c r="B204" s="48" t="s">
        <v>95</v>
      </c>
      <c r="C204" s="49">
        <f t="shared" si="80"/>
        <v>548</v>
      </c>
      <c r="D204" s="49" t="s">
        <v>95</v>
      </c>
      <c r="E204" s="48">
        <f t="shared" si="81"/>
        <v>348</v>
      </c>
      <c r="F204" s="48" t="s">
        <v>95</v>
      </c>
      <c r="G204" s="49">
        <f t="shared" si="82"/>
        <v>348</v>
      </c>
      <c r="H204" s="49" t="s">
        <v>95</v>
      </c>
      <c r="I204" s="48">
        <f t="shared" si="83"/>
        <v>548</v>
      </c>
      <c r="J204" s="48" t="s">
        <v>95</v>
      </c>
      <c r="K204" s="49">
        <f t="shared" si="84"/>
        <v>548</v>
      </c>
      <c r="L204" s="49" t="s">
        <v>95</v>
      </c>
      <c r="M204" s="48">
        <f t="shared" si="85"/>
        <v>548</v>
      </c>
      <c r="N204" s="48" t="s">
        <v>95</v>
      </c>
      <c r="O204" s="49">
        <f t="shared" si="86"/>
        <v>548</v>
      </c>
      <c r="P204" s="49" t="s">
        <v>95</v>
      </c>
      <c r="Q204" s="48">
        <f t="shared" si="73"/>
        <v>548</v>
      </c>
      <c r="R204" s="48" t="s">
        <v>95</v>
      </c>
      <c r="S204" s="215">
        <f t="shared" si="73"/>
        <v>548</v>
      </c>
      <c r="T204" s="215" t="s">
        <v>95</v>
      </c>
      <c r="U204" s="48">
        <f t="shared" si="87"/>
        <v>548</v>
      </c>
      <c r="V204" s="48" t="s">
        <v>95</v>
      </c>
      <c r="W204" s="215">
        <v>548</v>
      </c>
      <c r="X204" s="215" t="s">
        <v>95</v>
      </c>
      <c r="Y204" s="48">
        <f t="shared" si="88"/>
        <v>548</v>
      </c>
      <c r="Z204" s="48" t="s">
        <v>95</v>
      </c>
      <c r="AA204" s="49">
        <f t="shared" si="89"/>
        <v>548</v>
      </c>
      <c r="AB204" s="49" t="s">
        <v>95</v>
      </c>
      <c r="AC204" s="48">
        <f t="shared" si="77"/>
        <v>548</v>
      </c>
      <c r="AD204" s="48" t="s">
        <v>95</v>
      </c>
      <c r="AE204" s="49">
        <f t="shared" si="90"/>
        <v>548</v>
      </c>
      <c r="AF204" s="49" t="s">
        <v>95</v>
      </c>
    </row>
    <row r="205" spans="1:32" ht="12">
      <c r="A205" s="48">
        <f t="shared" si="79"/>
        <v>549</v>
      </c>
      <c r="B205" s="48" t="s">
        <v>95</v>
      </c>
      <c r="C205" s="49">
        <f t="shared" si="80"/>
        <v>549</v>
      </c>
      <c r="D205" s="49" t="s">
        <v>95</v>
      </c>
      <c r="E205" s="48">
        <f t="shared" si="81"/>
        <v>349</v>
      </c>
      <c r="F205" s="48" t="s">
        <v>95</v>
      </c>
      <c r="G205" s="49">
        <f t="shared" si="82"/>
        <v>349</v>
      </c>
      <c r="H205" s="49" t="s">
        <v>95</v>
      </c>
      <c r="I205" s="48">
        <f t="shared" si="83"/>
        <v>549</v>
      </c>
      <c r="J205" s="48" t="s">
        <v>95</v>
      </c>
      <c r="K205" s="49">
        <f t="shared" si="84"/>
        <v>549</v>
      </c>
      <c r="L205" s="49" t="s">
        <v>95</v>
      </c>
      <c r="M205" s="48">
        <f t="shared" si="85"/>
        <v>549</v>
      </c>
      <c r="N205" s="48" t="s">
        <v>95</v>
      </c>
      <c r="O205" s="49">
        <f t="shared" si="86"/>
        <v>549</v>
      </c>
      <c r="P205" s="49" t="s">
        <v>95</v>
      </c>
      <c r="Q205" s="48">
        <f t="shared" si="73"/>
        <v>549</v>
      </c>
      <c r="R205" s="48" t="s">
        <v>95</v>
      </c>
      <c r="S205" s="215">
        <f t="shared" si="73"/>
        <v>549</v>
      </c>
      <c r="T205" s="215" t="s">
        <v>95</v>
      </c>
      <c r="U205" s="48">
        <f t="shared" si="87"/>
        <v>549</v>
      </c>
      <c r="V205" s="48" t="s">
        <v>95</v>
      </c>
      <c r="W205" s="215">
        <v>549</v>
      </c>
      <c r="X205" s="215" t="s">
        <v>95</v>
      </c>
      <c r="Y205" s="48">
        <f t="shared" si="88"/>
        <v>549</v>
      </c>
      <c r="Z205" s="48" t="s">
        <v>95</v>
      </c>
      <c r="AA205" s="49">
        <f t="shared" si="89"/>
        <v>549</v>
      </c>
      <c r="AB205" s="49" t="s">
        <v>95</v>
      </c>
      <c r="AC205" s="48">
        <f t="shared" si="77"/>
        <v>549</v>
      </c>
      <c r="AD205" s="48" t="s">
        <v>95</v>
      </c>
      <c r="AE205" s="49">
        <f t="shared" si="90"/>
        <v>549</v>
      </c>
      <c r="AF205" s="49" t="s">
        <v>95</v>
      </c>
    </row>
    <row r="206" spans="1:32" ht="12">
      <c r="A206" s="48">
        <f t="shared" si="79"/>
        <v>550</v>
      </c>
      <c r="B206" s="48" t="s">
        <v>95</v>
      </c>
      <c r="C206" s="49">
        <f t="shared" si="80"/>
        <v>550</v>
      </c>
      <c r="D206" s="49" t="s">
        <v>95</v>
      </c>
      <c r="E206" s="48">
        <f t="shared" si="81"/>
        <v>350</v>
      </c>
      <c r="F206" s="48" t="s">
        <v>95</v>
      </c>
      <c r="G206" s="49">
        <f t="shared" si="82"/>
        <v>350</v>
      </c>
      <c r="H206" s="49" t="s">
        <v>95</v>
      </c>
      <c r="I206" s="48">
        <f t="shared" si="83"/>
        <v>550</v>
      </c>
      <c r="J206" s="48" t="s">
        <v>95</v>
      </c>
      <c r="K206" s="49">
        <f t="shared" si="84"/>
        <v>550</v>
      </c>
      <c r="L206" s="49" t="s">
        <v>95</v>
      </c>
      <c r="M206" s="48">
        <f t="shared" si="85"/>
        <v>550</v>
      </c>
      <c r="N206" s="48" t="s">
        <v>95</v>
      </c>
      <c r="O206" s="49">
        <f t="shared" si="86"/>
        <v>550</v>
      </c>
      <c r="P206" s="49" t="s">
        <v>95</v>
      </c>
      <c r="Q206" s="48">
        <f t="shared" si="73"/>
        <v>550</v>
      </c>
      <c r="R206" s="48" t="s">
        <v>95</v>
      </c>
      <c r="S206" s="215">
        <f t="shared" si="73"/>
        <v>550</v>
      </c>
      <c r="T206" s="215" t="s">
        <v>95</v>
      </c>
      <c r="U206" s="48">
        <f t="shared" si="87"/>
        <v>550</v>
      </c>
      <c r="V206" s="48" t="s">
        <v>95</v>
      </c>
      <c r="W206" s="215">
        <v>550</v>
      </c>
      <c r="X206" s="215" t="s">
        <v>95</v>
      </c>
      <c r="Y206" s="48">
        <f t="shared" si="88"/>
        <v>550</v>
      </c>
      <c r="Z206" s="48" t="s">
        <v>95</v>
      </c>
      <c r="AA206" s="49">
        <f t="shared" si="89"/>
        <v>550</v>
      </c>
      <c r="AB206" s="49" t="s">
        <v>95</v>
      </c>
      <c r="AC206" s="48">
        <f t="shared" si="77"/>
        <v>550</v>
      </c>
      <c r="AD206" s="48" t="s">
        <v>95</v>
      </c>
      <c r="AE206" s="49">
        <f t="shared" si="90"/>
        <v>550</v>
      </c>
      <c r="AF206" s="49" t="s">
        <v>95</v>
      </c>
    </row>
    <row r="207" spans="1:32" ht="12">
      <c r="A207" s="48">
        <f t="shared" si="79"/>
        <v>551</v>
      </c>
      <c r="B207" s="48" t="s">
        <v>95</v>
      </c>
      <c r="C207" s="49">
        <f t="shared" si="80"/>
        <v>551</v>
      </c>
      <c r="D207" s="49" t="s">
        <v>95</v>
      </c>
      <c r="E207" s="48">
        <f t="shared" si="81"/>
        <v>351</v>
      </c>
      <c r="F207" s="48" t="s">
        <v>95</v>
      </c>
      <c r="G207" s="49">
        <f t="shared" si="82"/>
        <v>351</v>
      </c>
      <c r="H207" s="49" t="s">
        <v>95</v>
      </c>
      <c r="I207" s="48">
        <f t="shared" si="83"/>
        <v>551</v>
      </c>
      <c r="J207" s="48" t="s">
        <v>95</v>
      </c>
      <c r="K207" s="49">
        <f t="shared" si="84"/>
        <v>551</v>
      </c>
      <c r="L207" s="49" t="s">
        <v>95</v>
      </c>
      <c r="M207" s="48">
        <f t="shared" si="85"/>
        <v>551</v>
      </c>
      <c r="N207" s="48" t="s">
        <v>95</v>
      </c>
      <c r="O207" s="49">
        <f t="shared" si="86"/>
        <v>551</v>
      </c>
      <c r="P207" s="49" t="s">
        <v>95</v>
      </c>
      <c r="Q207" s="48">
        <f t="shared" si="73"/>
        <v>551</v>
      </c>
      <c r="R207" s="48" t="s">
        <v>95</v>
      </c>
      <c r="S207" s="215">
        <f t="shared" si="73"/>
        <v>551</v>
      </c>
      <c r="T207" s="215" t="s">
        <v>95</v>
      </c>
      <c r="U207" s="48">
        <f t="shared" si="87"/>
        <v>551</v>
      </c>
      <c r="V207" s="48" t="s">
        <v>95</v>
      </c>
      <c r="W207" s="215">
        <v>551</v>
      </c>
      <c r="X207" s="215" t="s">
        <v>95</v>
      </c>
      <c r="Y207" s="48">
        <f t="shared" si="88"/>
        <v>551</v>
      </c>
      <c r="Z207" s="48" t="s">
        <v>95</v>
      </c>
      <c r="AA207" s="49">
        <f t="shared" si="89"/>
        <v>551</v>
      </c>
      <c r="AB207" s="49" t="s">
        <v>95</v>
      </c>
      <c r="AC207" s="48">
        <f t="shared" si="77"/>
        <v>551</v>
      </c>
      <c r="AD207" s="48" t="s">
        <v>95</v>
      </c>
      <c r="AE207" s="49">
        <f t="shared" si="90"/>
        <v>551</v>
      </c>
      <c r="AF207" s="49" t="s">
        <v>95</v>
      </c>
    </row>
    <row r="208" spans="1:32" ht="12">
      <c r="A208" s="48">
        <f t="shared" si="79"/>
        <v>552</v>
      </c>
      <c r="B208" s="48" t="s">
        <v>95</v>
      </c>
      <c r="C208" s="49">
        <f t="shared" si="80"/>
        <v>552</v>
      </c>
      <c r="D208" s="49" t="s">
        <v>95</v>
      </c>
      <c r="E208" s="48">
        <f t="shared" si="81"/>
        <v>352</v>
      </c>
      <c r="F208" s="48" t="s">
        <v>95</v>
      </c>
      <c r="G208" s="49">
        <f t="shared" si="82"/>
        <v>352</v>
      </c>
      <c r="H208" s="49" t="s">
        <v>95</v>
      </c>
      <c r="I208" s="48">
        <f t="shared" si="83"/>
        <v>552</v>
      </c>
      <c r="J208" s="48" t="s">
        <v>95</v>
      </c>
      <c r="K208" s="49">
        <f t="shared" si="84"/>
        <v>552</v>
      </c>
      <c r="L208" s="49" t="s">
        <v>95</v>
      </c>
      <c r="M208" s="48">
        <f t="shared" si="85"/>
        <v>552</v>
      </c>
      <c r="N208" s="48" t="s">
        <v>95</v>
      </c>
      <c r="O208" s="49">
        <f t="shared" si="86"/>
        <v>552</v>
      </c>
      <c r="P208" s="49" t="s">
        <v>95</v>
      </c>
      <c r="Q208" s="48">
        <f t="shared" si="73"/>
        <v>552</v>
      </c>
      <c r="R208" s="48" t="s">
        <v>95</v>
      </c>
      <c r="S208" s="215">
        <f t="shared" si="73"/>
        <v>552</v>
      </c>
      <c r="T208" s="215" t="s">
        <v>95</v>
      </c>
      <c r="U208" s="48">
        <f t="shared" si="87"/>
        <v>552</v>
      </c>
      <c r="V208" s="48" t="s">
        <v>95</v>
      </c>
      <c r="W208" s="215">
        <v>552</v>
      </c>
      <c r="X208" s="215" t="s">
        <v>95</v>
      </c>
      <c r="Y208" s="48">
        <f t="shared" si="88"/>
        <v>552</v>
      </c>
      <c r="Z208" s="48" t="s">
        <v>95</v>
      </c>
      <c r="AA208" s="49">
        <f t="shared" si="89"/>
        <v>552</v>
      </c>
      <c r="AB208" s="49" t="s">
        <v>95</v>
      </c>
      <c r="AC208" s="48">
        <f t="shared" si="77"/>
        <v>552</v>
      </c>
      <c r="AD208" s="48" t="s">
        <v>95</v>
      </c>
      <c r="AE208" s="49">
        <f t="shared" si="90"/>
        <v>552</v>
      </c>
      <c r="AF208" s="49" t="s">
        <v>95</v>
      </c>
    </row>
    <row r="209" spans="1:32" ht="12">
      <c r="A209" s="48">
        <f t="shared" si="79"/>
        <v>553</v>
      </c>
      <c r="B209" s="48" t="s">
        <v>95</v>
      </c>
      <c r="C209" s="49">
        <f t="shared" si="80"/>
        <v>553</v>
      </c>
      <c r="D209" s="49" t="s">
        <v>95</v>
      </c>
      <c r="E209" s="48">
        <f t="shared" si="81"/>
        <v>353</v>
      </c>
      <c r="F209" s="48" t="s">
        <v>95</v>
      </c>
      <c r="G209" s="49">
        <f t="shared" si="82"/>
        <v>353</v>
      </c>
      <c r="H209" s="49" t="s">
        <v>95</v>
      </c>
      <c r="I209" s="48">
        <f t="shared" si="83"/>
        <v>553</v>
      </c>
      <c r="J209" s="48" t="s">
        <v>95</v>
      </c>
      <c r="K209" s="49">
        <f t="shared" si="84"/>
        <v>553</v>
      </c>
      <c r="L209" s="49" t="s">
        <v>95</v>
      </c>
      <c r="M209" s="48">
        <f t="shared" si="85"/>
        <v>553</v>
      </c>
      <c r="N209" s="48" t="s">
        <v>95</v>
      </c>
      <c r="O209" s="49">
        <f t="shared" si="86"/>
        <v>553</v>
      </c>
      <c r="P209" s="49" t="s">
        <v>95</v>
      </c>
      <c r="Q209" s="48">
        <f t="shared" si="73"/>
        <v>553</v>
      </c>
      <c r="R209" s="48" t="s">
        <v>95</v>
      </c>
      <c r="S209" s="215">
        <f t="shared" si="73"/>
        <v>553</v>
      </c>
      <c r="T209" s="215" t="s">
        <v>95</v>
      </c>
      <c r="U209" s="48">
        <f t="shared" si="87"/>
        <v>553</v>
      </c>
      <c r="V209" s="48" t="s">
        <v>95</v>
      </c>
      <c r="W209" s="215">
        <v>553</v>
      </c>
      <c r="X209" s="215" t="s">
        <v>95</v>
      </c>
      <c r="Y209" s="48">
        <f t="shared" si="88"/>
        <v>553</v>
      </c>
      <c r="Z209" s="48" t="s">
        <v>95</v>
      </c>
      <c r="AA209" s="49">
        <f t="shared" si="89"/>
        <v>553</v>
      </c>
      <c r="AB209" s="49" t="s">
        <v>95</v>
      </c>
      <c r="AC209" s="48">
        <f t="shared" si="77"/>
        <v>553</v>
      </c>
      <c r="AD209" s="48" t="s">
        <v>95</v>
      </c>
      <c r="AE209" s="49">
        <f t="shared" si="90"/>
        <v>553</v>
      </c>
      <c r="AF209" s="49" t="s">
        <v>95</v>
      </c>
    </row>
    <row r="210" spans="1:32" ht="12">
      <c r="A210" s="48">
        <f t="shared" si="79"/>
        <v>554</v>
      </c>
      <c r="B210" s="48" t="s">
        <v>95</v>
      </c>
      <c r="C210" s="49">
        <f t="shared" si="80"/>
        <v>554</v>
      </c>
      <c r="D210" s="49" t="s">
        <v>95</v>
      </c>
      <c r="E210" s="48">
        <f t="shared" si="81"/>
        <v>354</v>
      </c>
      <c r="F210" s="48" t="s">
        <v>95</v>
      </c>
      <c r="G210" s="49">
        <f t="shared" si="82"/>
        <v>354</v>
      </c>
      <c r="H210" s="49" t="s">
        <v>95</v>
      </c>
      <c r="I210" s="48">
        <f t="shared" si="83"/>
        <v>554</v>
      </c>
      <c r="J210" s="48" t="s">
        <v>95</v>
      </c>
      <c r="K210" s="49">
        <f t="shared" si="84"/>
        <v>554</v>
      </c>
      <c r="L210" s="49" t="s">
        <v>95</v>
      </c>
      <c r="M210" s="48">
        <f t="shared" si="85"/>
        <v>554</v>
      </c>
      <c r="N210" s="48" t="s">
        <v>95</v>
      </c>
      <c r="O210" s="49">
        <f t="shared" si="86"/>
        <v>554</v>
      </c>
      <c r="P210" s="49" t="s">
        <v>95</v>
      </c>
      <c r="Q210" s="48">
        <f t="shared" si="73"/>
        <v>554</v>
      </c>
      <c r="R210" s="48" t="s">
        <v>95</v>
      </c>
      <c r="S210" s="215">
        <f t="shared" si="73"/>
        <v>554</v>
      </c>
      <c r="T210" s="215" t="s">
        <v>95</v>
      </c>
      <c r="U210" s="48">
        <f t="shared" si="87"/>
        <v>554</v>
      </c>
      <c r="V210" s="48" t="s">
        <v>95</v>
      </c>
      <c r="W210" s="215">
        <v>554</v>
      </c>
      <c r="X210" s="215" t="s">
        <v>95</v>
      </c>
      <c r="Y210" s="48">
        <f t="shared" si="88"/>
        <v>554</v>
      </c>
      <c r="Z210" s="48" t="s">
        <v>95</v>
      </c>
      <c r="AA210" s="49">
        <f t="shared" si="89"/>
        <v>554</v>
      </c>
      <c r="AB210" s="49" t="s">
        <v>95</v>
      </c>
      <c r="AC210" s="48">
        <f t="shared" si="77"/>
        <v>554</v>
      </c>
      <c r="AD210" s="48" t="s">
        <v>95</v>
      </c>
      <c r="AE210" s="49">
        <f t="shared" si="90"/>
        <v>554</v>
      </c>
      <c r="AF210" s="49" t="s">
        <v>95</v>
      </c>
    </row>
    <row r="211" spans="1:32" ht="12">
      <c r="A211" s="48">
        <f t="shared" si="79"/>
        <v>555</v>
      </c>
      <c r="B211" s="48" t="s">
        <v>95</v>
      </c>
      <c r="C211" s="49">
        <f t="shared" si="80"/>
        <v>555</v>
      </c>
      <c r="D211" s="49" t="s">
        <v>95</v>
      </c>
      <c r="E211" s="48">
        <f t="shared" si="81"/>
        <v>355</v>
      </c>
      <c r="F211" s="48" t="s">
        <v>95</v>
      </c>
      <c r="G211" s="49">
        <f t="shared" si="82"/>
        <v>355</v>
      </c>
      <c r="H211" s="49" t="s">
        <v>95</v>
      </c>
      <c r="I211" s="48">
        <f t="shared" si="83"/>
        <v>555</v>
      </c>
      <c r="J211" s="48" t="s">
        <v>95</v>
      </c>
      <c r="K211" s="49">
        <f t="shared" si="84"/>
        <v>555</v>
      </c>
      <c r="L211" s="49" t="s">
        <v>95</v>
      </c>
      <c r="M211" s="48">
        <f t="shared" si="85"/>
        <v>555</v>
      </c>
      <c r="N211" s="48" t="s">
        <v>95</v>
      </c>
      <c r="O211" s="49">
        <f t="shared" si="86"/>
        <v>555</v>
      </c>
      <c r="P211" s="49" t="s">
        <v>95</v>
      </c>
      <c r="Q211" s="48">
        <f t="shared" si="73"/>
        <v>555</v>
      </c>
      <c r="R211" s="48" t="s">
        <v>95</v>
      </c>
      <c r="S211" s="215">
        <f t="shared" si="73"/>
        <v>555</v>
      </c>
      <c r="T211" s="215" t="s">
        <v>95</v>
      </c>
      <c r="U211" s="48">
        <f t="shared" si="87"/>
        <v>555</v>
      </c>
      <c r="V211" s="48" t="s">
        <v>95</v>
      </c>
      <c r="W211" s="215">
        <v>555</v>
      </c>
      <c r="X211" s="215" t="s">
        <v>95</v>
      </c>
      <c r="Y211" s="48">
        <f t="shared" si="88"/>
        <v>555</v>
      </c>
      <c r="Z211" s="48" t="s">
        <v>95</v>
      </c>
      <c r="AA211" s="49">
        <f t="shared" si="89"/>
        <v>555</v>
      </c>
      <c r="AB211" s="49" t="s">
        <v>95</v>
      </c>
      <c r="AC211" s="48">
        <f t="shared" si="77"/>
        <v>555</v>
      </c>
      <c r="AD211" s="48" t="s">
        <v>95</v>
      </c>
      <c r="AE211" s="49">
        <f t="shared" si="90"/>
        <v>555</v>
      </c>
      <c r="AF211" s="49" t="s">
        <v>95</v>
      </c>
    </row>
    <row r="212" spans="1:32" ht="12">
      <c r="A212" s="48">
        <f t="shared" si="79"/>
        <v>556</v>
      </c>
      <c r="B212" s="48" t="s">
        <v>95</v>
      </c>
      <c r="C212" s="49">
        <f t="shared" si="80"/>
        <v>556</v>
      </c>
      <c r="D212" s="49" t="s">
        <v>95</v>
      </c>
      <c r="E212" s="48">
        <f t="shared" si="81"/>
        <v>356</v>
      </c>
      <c r="F212" s="48" t="s">
        <v>95</v>
      </c>
      <c r="G212" s="49">
        <f t="shared" si="82"/>
        <v>356</v>
      </c>
      <c r="H212" s="49" t="s">
        <v>95</v>
      </c>
      <c r="I212" s="48">
        <f t="shared" si="83"/>
        <v>556</v>
      </c>
      <c r="J212" s="48" t="s">
        <v>95</v>
      </c>
      <c r="K212" s="49">
        <f t="shared" si="84"/>
        <v>556</v>
      </c>
      <c r="L212" s="49" t="s">
        <v>95</v>
      </c>
      <c r="M212" s="48">
        <f t="shared" si="85"/>
        <v>556</v>
      </c>
      <c r="N212" s="48" t="s">
        <v>95</v>
      </c>
      <c r="O212" s="49">
        <f t="shared" si="86"/>
        <v>556</v>
      </c>
      <c r="P212" s="49" t="s">
        <v>95</v>
      </c>
      <c r="Q212" s="48">
        <f t="shared" si="73"/>
        <v>556</v>
      </c>
      <c r="R212" s="48" t="s">
        <v>95</v>
      </c>
      <c r="S212" s="215">
        <f t="shared" si="73"/>
        <v>556</v>
      </c>
      <c r="T212" s="215" t="s">
        <v>95</v>
      </c>
      <c r="U212" s="48">
        <f t="shared" si="87"/>
        <v>556</v>
      </c>
      <c r="V212" s="48" t="s">
        <v>95</v>
      </c>
      <c r="W212" s="215">
        <v>556</v>
      </c>
      <c r="X212" s="215" t="s">
        <v>95</v>
      </c>
      <c r="Y212" s="48">
        <f t="shared" si="88"/>
        <v>556</v>
      </c>
      <c r="Z212" s="48" t="s">
        <v>95</v>
      </c>
      <c r="AA212" s="49">
        <f t="shared" si="89"/>
        <v>556</v>
      </c>
      <c r="AB212" s="49" t="s">
        <v>95</v>
      </c>
      <c r="AC212" s="48">
        <f t="shared" si="77"/>
        <v>556</v>
      </c>
      <c r="AD212" s="48" t="s">
        <v>95</v>
      </c>
      <c r="AE212" s="49">
        <f t="shared" si="90"/>
        <v>556</v>
      </c>
      <c r="AF212" s="49" t="s">
        <v>95</v>
      </c>
    </row>
    <row r="213" spans="1:32" ht="12">
      <c r="A213" s="48">
        <f t="shared" si="79"/>
        <v>557</v>
      </c>
      <c r="B213" s="48" t="s">
        <v>95</v>
      </c>
      <c r="C213" s="49">
        <f t="shared" si="80"/>
        <v>557</v>
      </c>
      <c r="D213" s="49" t="s">
        <v>95</v>
      </c>
      <c r="E213" s="48">
        <f t="shared" si="81"/>
        <v>357</v>
      </c>
      <c r="F213" s="48" t="s">
        <v>95</v>
      </c>
      <c r="G213" s="49">
        <f t="shared" si="82"/>
        <v>357</v>
      </c>
      <c r="H213" s="49" t="s">
        <v>95</v>
      </c>
      <c r="I213" s="48">
        <f t="shared" si="83"/>
        <v>557</v>
      </c>
      <c r="J213" s="48" t="s">
        <v>95</v>
      </c>
      <c r="K213" s="49">
        <f t="shared" si="84"/>
        <v>557</v>
      </c>
      <c r="L213" s="49" t="s">
        <v>95</v>
      </c>
      <c r="M213" s="48">
        <f t="shared" si="85"/>
        <v>557</v>
      </c>
      <c r="N213" s="48" t="s">
        <v>95</v>
      </c>
      <c r="O213" s="49">
        <f t="shared" si="86"/>
        <v>557</v>
      </c>
      <c r="P213" s="49" t="s">
        <v>95</v>
      </c>
      <c r="Q213" s="48">
        <f t="shared" si="73"/>
        <v>557</v>
      </c>
      <c r="R213" s="48" t="s">
        <v>95</v>
      </c>
      <c r="S213" s="215">
        <f t="shared" si="73"/>
        <v>557</v>
      </c>
      <c r="T213" s="215" t="s">
        <v>95</v>
      </c>
      <c r="U213" s="48">
        <f t="shared" si="87"/>
        <v>557</v>
      </c>
      <c r="V213" s="48" t="s">
        <v>95</v>
      </c>
      <c r="W213" s="215">
        <v>557</v>
      </c>
      <c r="X213" s="215" t="s">
        <v>95</v>
      </c>
      <c r="Y213" s="48">
        <f t="shared" si="88"/>
        <v>557</v>
      </c>
      <c r="Z213" s="48" t="s">
        <v>95</v>
      </c>
      <c r="AA213" s="49">
        <f t="shared" si="89"/>
        <v>557</v>
      </c>
      <c r="AB213" s="49" t="s">
        <v>95</v>
      </c>
      <c r="AC213" s="48">
        <f t="shared" si="77"/>
        <v>557</v>
      </c>
      <c r="AD213" s="48" t="s">
        <v>95</v>
      </c>
      <c r="AE213" s="49">
        <f t="shared" si="90"/>
        <v>557</v>
      </c>
      <c r="AF213" s="49" t="s">
        <v>95</v>
      </c>
    </row>
    <row r="214" spans="1:32" ht="12">
      <c r="A214" s="48">
        <f t="shared" si="79"/>
        <v>558</v>
      </c>
      <c r="B214" s="48" t="s">
        <v>95</v>
      </c>
      <c r="C214" s="49">
        <f t="shared" si="80"/>
        <v>558</v>
      </c>
      <c r="D214" s="49" t="s">
        <v>95</v>
      </c>
      <c r="E214" s="48">
        <f t="shared" si="81"/>
        <v>358</v>
      </c>
      <c r="F214" s="48" t="s">
        <v>95</v>
      </c>
      <c r="G214" s="49">
        <f t="shared" si="82"/>
        <v>358</v>
      </c>
      <c r="H214" s="49" t="s">
        <v>95</v>
      </c>
      <c r="I214" s="48">
        <f t="shared" si="83"/>
        <v>558</v>
      </c>
      <c r="J214" s="48" t="s">
        <v>95</v>
      </c>
      <c r="K214" s="49">
        <f t="shared" si="84"/>
        <v>558</v>
      </c>
      <c r="L214" s="49" t="s">
        <v>95</v>
      </c>
      <c r="M214" s="48">
        <f t="shared" si="85"/>
        <v>558</v>
      </c>
      <c r="N214" s="48" t="s">
        <v>95</v>
      </c>
      <c r="O214" s="49">
        <f t="shared" si="86"/>
        <v>558</v>
      </c>
      <c r="P214" s="49" t="s">
        <v>95</v>
      </c>
      <c r="Q214" s="48">
        <f t="shared" si="73"/>
        <v>558</v>
      </c>
      <c r="R214" s="48" t="s">
        <v>95</v>
      </c>
      <c r="S214" s="215">
        <f t="shared" si="73"/>
        <v>558</v>
      </c>
      <c r="T214" s="215" t="s">
        <v>95</v>
      </c>
      <c r="U214" s="48">
        <f t="shared" si="87"/>
        <v>558</v>
      </c>
      <c r="V214" s="48" t="s">
        <v>95</v>
      </c>
      <c r="W214" s="215">
        <v>558</v>
      </c>
      <c r="X214" s="215" t="s">
        <v>95</v>
      </c>
      <c r="Y214" s="48">
        <f t="shared" si="88"/>
        <v>558</v>
      </c>
      <c r="Z214" s="48" t="s">
        <v>95</v>
      </c>
      <c r="AA214" s="49">
        <f t="shared" si="89"/>
        <v>558</v>
      </c>
      <c r="AB214" s="49" t="s">
        <v>95</v>
      </c>
      <c r="AC214" s="48">
        <f t="shared" si="77"/>
        <v>558</v>
      </c>
      <c r="AD214" s="48" t="s">
        <v>95</v>
      </c>
      <c r="AE214" s="49">
        <f t="shared" si="90"/>
        <v>558</v>
      </c>
      <c r="AF214" s="49" t="s">
        <v>95</v>
      </c>
    </row>
    <row r="215" spans="1:32" ht="12">
      <c r="A215" s="48">
        <f t="shared" si="79"/>
        <v>559</v>
      </c>
      <c r="B215" s="48" t="s">
        <v>95</v>
      </c>
      <c r="C215" s="49">
        <f t="shared" si="80"/>
        <v>559</v>
      </c>
      <c r="D215" s="49" t="s">
        <v>95</v>
      </c>
      <c r="E215" s="48">
        <f t="shared" si="81"/>
        <v>359</v>
      </c>
      <c r="F215" s="48" t="s">
        <v>95</v>
      </c>
      <c r="G215" s="49">
        <f t="shared" si="82"/>
        <v>359</v>
      </c>
      <c r="H215" s="49" t="s">
        <v>95</v>
      </c>
      <c r="I215" s="48">
        <f t="shared" si="83"/>
        <v>559</v>
      </c>
      <c r="J215" s="48" t="s">
        <v>95</v>
      </c>
      <c r="K215" s="49">
        <f t="shared" si="84"/>
        <v>559</v>
      </c>
      <c r="L215" s="49" t="s">
        <v>95</v>
      </c>
      <c r="M215" s="48">
        <f t="shared" si="85"/>
        <v>559</v>
      </c>
      <c r="N215" s="48" t="s">
        <v>95</v>
      </c>
      <c r="O215" s="49">
        <f t="shared" si="86"/>
        <v>559</v>
      </c>
      <c r="P215" s="49" t="s">
        <v>95</v>
      </c>
      <c r="Q215" s="48">
        <f t="shared" si="73"/>
        <v>559</v>
      </c>
      <c r="R215" s="48" t="s">
        <v>95</v>
      </c>
      <c r="S215" s="215">
        <f t="shared" si="73"/>
        <v>559</v>
      </c>
      <c r="T215" s="215" t="s">
        <v>95</v>
      </c>
      <c r="U215" s="48">
        <f t="shared" si="87"/>
        <v>559</v>
      </c>
      <c r="V215" s="48" t="s">
        <v>95</v>
      </c>
      <c r="W215" s="215">
        <v>559</v>
      </c>
      <c r="X215" s="215" t="s">
        <v>95</v>
      </c>
      <c r="Y215" s="48">
        <f t="shared" si="88"/>
        <v>559</v>
      </c>
      <c r="Z215" s="48" t="s">
        <v>95</v>
      </c>
      <c r="AA215" s="49">
        <f t="shared" si="89"/>
        <v>559</v>
      </c>
      <c r="AB215" s="49" t="s">
        <v>95</v>
      </c>
      <c r="AC215" s="48">
        <f t="shared" si="77"/>
        <v>559</v>
      </c>
      <c r="AD215" s="48" t="s">
        <v>95</v>
      </c>
      <c r="AE215" s="49">
        <f t="shared" si="90"/>
        <v>559</v>
      </c>
      <c r="AF215" s="49" t="s">
        <v>95</v>
      </c>
    </row>
    <row r="216" spans="1:32" ht="12">
      <c r="A216" s="48">
        <f t="shared" si="79"/>
        <v>560</v>
      </c>
      <c r="B216" s="48" t="s">
        <v>95</v>
      </c>
      <c r="C216" s="49">
        <f t="shared" si="80"/>
        <v>560</v>
      </c>
      <c r="D216" s="49" t="s">
        <v>95</v>
      </c>
      <c r="E216" s="48">
        <f t="shared" si="81"/>
        <v>360</v>
      </c>
      <c r="F216" s="48" t="s">
        <v>95</v>
      </c>
      <c r="G216" s="49">
        <f t="shared" si="82"/>
        <v>360</v>
      </c>
      <c r="H216" s="49" t="s">
        <v>95</v>
      </c>
      <c r="I216" s="48">
        <f t="shared" si="83"/>
        <v>560</v>
      </c>
      <c r="J216" s="48" t="s">
        <v>95</v>
      </c>
      <c r="K216" s="49">
        <f t="shared" si="84"/>
        <v>560</v>
      </c>
      <c r="L216" s="49" t="s">
        <v>95</v>
      </c>
      <c r="M216" s="48">
        <f t="shared" si="85"/>
        <v>560</v>
      </c>
      <c r="N216" s="48" t="s">
        <v>95</v>
      </c>
      <c r="O216" s="49">
        <f t="shared" si="86"/>
        <v>560</v>
      </c>
      <c r="P216" s="49" t="s">
        <v>95</v>
      </c>
      <c r="Q216" s="48">
        <f t="shared" si="73"/>
        <v>560</v>
      </c>
      <c r="R216" s="48" t="s">
        <v>95</v>
      </c>
      <c r="S216" s="215">
        <f t="shared" si="73"/>
        <v>560</v>
      </c>
      <c r="T216" s="215" t="s">
        <v>95</v>
      </c>
      <c r="U216" s="48">
        <f t="shared" si="87"/>
        <v>560</v>
      </c>
      <c r="V216" s="48" t="s">
        <v>95</v>
      </c>
      <c r="W216" s="215">
        <v>560</v>
      </c>
      <c r="X216" s="215" t="s">
        <v>95</v>
      </c>
      <c r="Y216" s="48">
        <f t="shared" si="88"/>
        <v>560</v>
      </c>
      <c r="Z216" s="48" t="s">
        <v>95</v>
      </c>
      <c r="AA216" s="49">
        <f t="shared" si="89"/>
        <v>560</v>
      </c>
      <c r="AB216" s="49" t="s">
        <v>95</v>
      </c>
      <c r="AC216" s="48">
        <f t="shared" si="77"/>
        <v>560</v>
      </c>
      <c r="AD216" s="48" t="s">
        <v>95</v>
      </c>
      <c r="AE216" s="49">
        <f t="shared" si="90"/>
        <v>560</v>
      </c>
      <c r="AF216" s="49" t="s">
        <v>95</v>
      </c>
    </row>
    <row r="217" spans="1:32" ht="12">
      <c r="A217" s="48">
        <f t="shared" si="79"/>
        <v>561</v>
      </c>
      <c r="B217" s="48" t="s">
        <v>95</v>
      </c>
      <c r="C217" s="49">
        <f t="shared" si="80"/>
        <v>561</v>
      </c>
      <c r="D217" s="49" t="s">
        <v>95</v>
      </c>
      <c r="E217" s="48">
        <f t="shared" si="81"/>
        <v>361</v>
      </c>
      <c r="F217" s="48" t="s">
        <v>95</v>
      </c>
      <c r="G217" s="49">
        <f t="shared" si="82"/>
        <v>361</v>
      </c>
      <c r="H217" s="49" t="s">
        <v>95</v>
      </c>
      <c r="I217" s="48">
        <f t="shared" si="83"/>
        <v>561</v>
      </c>
      <c r="J217" s="48" t="s">
        <v>95</v>
      </c>
      <c r="K217" s="49">
        <f t="shared" si="84"/>
        <v>561</v>
      </c>
      <c r="L217" s="49" t="s">
        <v>95</v>
      </c>
      <c r="M217" s="48">
        <f t="shared" si="85"/>
        <v>561</v>
      </c>
      <c r="N217" s="48" t="s">
        <v>95</v>
      </c>
      <c r="O217" s="49">
        <f t="shared" si="86"/>
        <v>561</v>
      </c>
      <c r="P217" s="49" t="s">
        <v>95</v>
      </c>
      <c r="Q217" s="48">
        <f t="shared" si="73"/>
        <v>561</v>
      </c>
      <c r="R217" s="48" t="s">
        <v>95</v>
      </c>
      <c r="S217" s="215">
        <f t="shared" si="73"/>
        <v>561</v>
      </c>
      <c r="T217" s="215" t="s">
        <v>95</v>
      </c>
      <c r="U217" s="48">
        <f t="shared" si="87"/>
        <v>561</v>
      </c>
      <c r="V217" s="48" t="s">
        <v>95</v>
      </c>
      <c r="W217" s="215">
        <v>561</v>
      </c>
      <c r="X217" s="215" t="s">
        <v>95</v>
      </c>
      <c r="Y217" s="48">
        <f t="shared" si="88"/>
        <v>561</v>
      </c>
      <c r="Z217" s="48" t="s">
        <v>95</v>
      </c>
      <c r="AA217" s="49">
        <f t="shared" si="89"/>
        <v>561</v>
      </c>
      <c r="AB217" s="49" t="s">
        <v>95</v>
      </c>
      <c r="AC217" s="48">
        <f t="shared" si="77"/>
        <v>561</v>
      </c>
      <c r="AD217" s="48" t="s">
        <v>95</v>
      </c>
      <c r="AE217" s="49">
        <f t="shared" si="90"/>
        <v>561</v>
      </c>
      <c r="AF217" s="49" t="s">
        <v>95</v>
      </c>
    </row>
    <row r="218" spans="1:32" ht="12">
      <c r="A218" s="48">
        <f t="shared" si="79"/>
        <v>562</v>
      </c>
      <c r="B218" s="48" t="s">
        <v>95</v>
      </c>
      <c r="C218" s="49">
        <f t="shared" si="80"/>
        <v>562</v>
      </c>
      <c r="D218" s="49" t="s">
        <v>95</v>
      </c>
      <c r="E218" s="48">
        <f t="shared" si="81"/>
        <v>362</v>
      </c>
      <c r="F218" s="48" t="s">
        <v>95</v>
      </c>
      <c r="G218" s="49">
        <f t="shared" si="82"/>
        <v>362</v>
      </c>
      <c r="H218" s="49" t="s">
        <v>95</v>
      </c>
      <c r="I218" s="48">
        <f t="shared" si="83"/>
        <v>562</v>
      </c>
      <c r="J218" s="48" t="s">
        <v>95</v>
      </c>
      <c r="K218" s="49">
        <f t="shared" si="84"/>
        <v>562</v>
      </c>
      <c r="L218" s="49" t="s">
        <v>95</v>
      </c>
      <c r="M218" s="48">
        <f t="shared" si="85"/>
        <v>562</v>
      </c>
      <c r="N218" s="48" t="s">
        <v>95</v>
      </c>
      <c r="O218" s="49">
        <f t="shared" si="86"/>
        <v>562</v>
      </c>
      <c r="P218" s="49" t="s">
        <v>95</v>
      </c>
      <c r="Q218" s="48">
        <f t="shared" si="73"/>
        <v>562</v>
      </c>
      <c r="R218" s="48" t="s">
        <v>95</v>
      </c>
      <c r="S218" s="215">
        <f t="shared" si="73"/>
        <v>562</v>
      </c>
      <c r="T218" s="215" t="s">
        <v>95</v>
      </c>
      <c r="U218" s="48">
        <f t="shared" si="87"/>
        <v>562</v>
      </c>
      <c r="V218" s="48" t="s">
        <v>95</v>
      </c>
      <c r="W218" s="215">
        <v>562</v>
      </c>
      <c r="X218" s="215" t="s">
        <v>95</v>
      </c>
      <c r="Y218" s="48">
        <f t="shared" si="88"/>
        <v>562</v>
      </c>
      <c r="Z218" s="48" t="s">
        <v>95</v>
      </c>
      <c r="AA218" s="49">
        <f t="shared" si="89"/>
        <v>562</v>
      </c>
      <c r="AB218" s="49" t="s">
        <v>95</v>
      </c>
      <c r="AC218" s="97">
        <f t="shared" si="77"/>
        <v>562</v>
      </c>
      <c r="AD218" s="97" t="s">
        <v>56</v>
      </c>
      <c r="AE218" s="49">
        <f t="shared" si="90"/>
        <v>562</v>
      </c>
      <c r="AF218" s="49" t="s">
        <v>95</v>
      </c>
    </row>
    <row r="219" spans="1:32" ht="12">
      <c r="A219" s="48">
        <f t="shared" si="79"/>
        <v>563</v>
      </c>
      <c r="B219" s="48" t="s">
        <v>95</v>
      </c>
      <c r="C219" s="49">
        <f t="shared" si="80"/>
        <v>563</v>
      </c>
      <c r="D219" s="49" t="s">
        <v>95</v>
      </c>
      <c r="E219" s="48">
        <f t="shared" si="81"/>
        <v>363</v>
      </c>
      <c r="F219" s="48" t="s">
        <v>95</v>
      </c>
      <c r="G219" s="49">
        <f t="shared" si="82"/>
        <v>363</v>
      </c>
      <c r="H219" s="49" t="s">
        <v>95</v>
      </c>
      <c r="I219" s="48">
        <f t="shared" si="83"/>
        <v>563</v>
      </c>
      <c r="J219" s="48" t="s">
        <v>95</v>
      </c>
      <c r="K219" s="49">
        <f t="shared" si="84"/>
        <v>563</v>
      </c>
      <c r="L219" s="49" t="s">
        <v>95</v>
      </c>
      <c r="M219" s="48">
        <f t="shared" si="85"/>
        <v>563</v>
      </c>
      <c r="N219" s="48" t="s">
        <v>95</v>
      </c>
      <c r="O219" s="49">
        <f t="shared" si="86"/>
        <v>563</v>
      </c>
      <c r="P219" s="49" t="s">
        <v>95</v>
      </c>
      <c r="Q219" s="48">
        <f t="shared" si="73"/>
        <v>563</v>
      </c>
      <c r="R219" s="48" t="s">
        <v>95</v>
      </c>
      <c r="S219" s="215">
        <f t="shared" si="73"/>
        <v>563</v>
      </c>
      <c r="T219" s="215" t="s">
        <v>95</v>
      </c>
      <c r="U219" s="48">
        <f t="shared" si="87"/>
        <v>563</v>
      </c>
      <c r="V219" s="48" t="s">
        <v>95</v>
      </c>
      <c r="W219" s="215">
        <v>563</v>
      </c>
      <c r="X219" s="215" t="s">
        <v>95</v>
      </c>
      <c r="Y219" s="48">
        <f t="shared" si="88"/>
        <v>563</v>
      </c>
      <c r="Z219" s="48" t="s">
        <v>95</v>
      </c>
      <c r="AA219" s="49">
        <f t="shared" si="89"/>
        <v>563</v>
      </c>
      <c r="AB219" s="49" t="s">
        <v>95</v>
      </c>
      <c r="AC219" s="97">
        <f t="shared" si="77"/>
        <v>563</v>
      </c>
      <c r="AD219" s="97" t="s">
        <v>56</v>
      </c>
      <c r="AE219" s="49">
        <f t="shared" si="90"/>
        <v>563</v>
      </c>
      <c r="AF219" s="49" t="s">
        <v>95</v>
      </c>
    </row>
    <row r="220" spans="1:32" ht="12">
      <c r="A220" s="48">
        <f t="shared" si="79"/>
        <v>564</v>
      </c>
      <c r="B220" s="48" t="s">
        <v>95</v>
      </c>
      <c r="C220" s="49">
        <f t="shared" si="80"/>
        <v>564</v>
      </c>
      <c r="D220" s="49" t="s">
        <v>95</v>
      </c>
      <c r="E220" s="48">
        <f t="shared" si="81"/>
        <v>364</v>
      </c>
      <c r="F220" s="48" t="s">
        <v>95</v>
      </c>
      <c r="G220" s="49">
        <f t="shared" si="82"/>
        <v>364</v>
      </c>
      <c r="H220" s="49" t="s">
        <v>95</v>
      </c>
      <c r="I220" s="48">
        <f t="shared" si="83"/>
        <v>564</v>
      </c>
      <c r="J220" s="48" t="s">
        <v>95</v>
      </c>
      <c r="K220" s="49">
        <f t="shared" si="84"/>
        <v>564</v>
      </c>
      <c r="L220" s="49" t="s">
        <v>95</v>
      </c>
      <c r="M220" s="48">
        <f t="shared" si="85"/>
        <v>564</v>
      </c>
      <c r="N220" s="48" t="s">
        <v>95</v>
      </c>
      <c r="O220" s="49">
        <f t="shared" si="86"/>
        <v>564</v>
      </c>
      <c r="P220" s="49" t="s">
        <v>95</v>
      </c>
      <c r="Q220" s="48">
        <f t="shared" si="73"/>
        <v>564</v>
      </c>
      <c r="R220" s="48" t="s">
        <v>95</v>
      </c>
      <c r="S220" s="215">
        <f t="shared" si="73"/>
        <v>564</v>
      </c>
      <c r="T220" s="215" t="s">
        <v>95</v>
      </c>
      <c r="U220" s="48">
        <f t="shared" si="87"/>
        <v>564</v>
      </c>
      <c r="V220" s="48" t="s">
        <v>95</v>
      </c>
      <c r="W220" s="215">
        <v>564</v>
      </c>
      <c r="X220" s="215" t="s">
        <v>95</v>
      </c>
      <c r="Y220" s="48">
        <f t="shared" si="88"/>
        <v>564</v>
      </c>
      <c r="Z220" s="48" t="s">
        <v>95</v>
      </c>
      <c r="AA220" s="49">
        <f t="shared" si="89"/>
        <v>564</v>
      </c>
      <c r="AB220" s="49" t="s">
        <v>95</v>
      </c>
      <c r="AC220" s="97">
        <f t="shared" si="77"/>
        <v>564</v>
      </c>
      <c r="AD220" s="97" t="s">
        <v>56</v>
      </c>
      <c r="AE220" s="49">
        <f t="shared" si="90"/>
        <v>564</v>
      </c>
      <c r="AF220" s="49" t="s">
        <v>95</v>
      </c>
    </row>
    <row r="221" spans="1:32" ht="12">
      <c r="A221" s="48">
        <f aca="true" t="shared" si="91" ref="A221:A256">A220+1</f>
        <v>565</v>
      </c>
      <c r="B221" s="48" t="s">
        <v>95</v>
      </c>
      <c r="C221" s="49">
        <f aca="true" t="shared" si="92" ref="C221:C256">C220+1</f>
        <v>565</v>
      </c>
      <c r="D221" s="49" t="s">
        <v>95</v>
      </c>
      <c r="E221" s="48">
        <f aca="true" t="shared" si="93" ref="E221:E256">E220+1</f>
        <v>365</v>
      </c>
      <c r="F221" s="48" t="s">
        <v>95</v>
      </c>
      <c r="G221" s="49">
        <f aca="true" t="shared" si="94" ref="G221:G256">G220+1</f>
        <v>365</v>
      </c>
      <c r="H221" s="49" t="s">
        <v>95</v>
      </c>
      <c r="I221" s="48">
        <f aca="true" t="shared" si="95" ref="I221:I256">I220+1</f>
        <v>565</v>
      </c>
      <c r="J221" s="48" t="s">
        <v>95</v>
      </c>
      <c r="K221" s="49">
        <f aca="true" t="shared" si="96" ref="K221:K256">K220+1</f>
        <v>565</v>
      </c>
      <c r="L221" s="49" t="s">
        <v>95</v>
      </c>
      <c r="M221" s="48">
        <f aca="true" t="shared" si="97" ref="M221:M256">M220+1</f>
        <v>565</v>
      </c>
      <c r="N221" s="48" t="s">
        <v>95</v>
      </c>
      <c r="O221" s="49">
        <f aca="true" t="shared" si="98" ref="O221:O256">O220+1</f>
        <v>565</v>
      </c>
      <c r="P221" s="49" t="s">
        <v>95</v>
      </c>
      <c r="Q221" s="48">
        <f aca="true" t="shared" si="99" ref="Q221:S256">Q220+1</f>
        <v>565</v>
      </c>
      <c r="R221" s="48" t="s">
        <v>95</v>
      </c>
      <c r="S221" s="215">
        <f t="shared" si="99"/>
        <v>565</v>
      </c>
      <c r="T221" s="215" t="s">
        <v>95</v>
      </c>
      <c r="U221" s="48">
        <f aca="true" t="shared" si="100" ref="U221:U256">U220+1</f>
        <v>565</v>
      </c>
      <c r="V221" s="48" t="s">
        <v>95</v>
      </c>
      <c r="W221" s="215">
        <v>565</v>
      </c>
      <c r="X221" s="215" t="s">
        <v>95</v>
      </c>
      <c r="Y221" s="48">
        <f aca="true" t="shared" si="101" ref="Y221:Y256">Y220+1</f>
        <v>565</v>
      </c>
      <c r="Z221" s="48" t="s">
        <v>95</v>
      </c>
      <c r="AA221" s="49">
        <f aca="true" t="shared" si="102" ref="AA221:AA256">AA220+1</f>
        <v>565</v>
      </c>
      <c r="AB221" s="49" t="s">
        <v>95</v>
      </c>
      <c r="AC221" s="97">
        <f>AC220+1</f>
        <v>565</v>
      </c>
      <c r="AD221" s="97" t="s">
        <v>56</v>
      </c>
      <c r="AE221" s="49">
        <f aca="true" t="shared" si="103" ref="AE221:AE256">AE220+1</f>
        <v>565</v>
      </c>
      <c r="AF221" s="49" t="s">
        <v>95</v>
      </c>
    </row>
    <row r="222" spans="1:32" ht="12">
      <c r="A222" s="48">
        <f t="shared" si="91"/>
        <v>566</v>
      </c>
      <c r="B222" s="48" t="s">
        <v>95</v>
      </c>
      <c r="C222" s="49">
        <f t="shared" si="92"/>
        <v>566</v>
      </c>
      <c r="D222" s="49" t="s">
        <v>95</v>
      </c>
      <c r="E222" s="48">
        <f t="shared" si="93"/>
        <v>366</v>
      </c>
      <c r="F222" s="48" t="s">
        <v>95</v>
      </c>
      <c r="G222" s="49">
        <f t="shared" si="94"/>
        <v>366</v>
      </c>
      <c r="H222" s="49" t="s">
        <v>95</v>
      </c>
      <c r="I222" s="48">
        <f t="shared" si="95"/>
        <v>566</v>
      </c>
      <c r="J222" s="48" t="s">
        <v>95</v>
      </c>
      <c r="K222" s="49">
        <f t="shared" si="96"/>
        <v>566</v>
      </c>
      <c r="L222" s="49" t="s">
        <v>95</v>
      </c>
      <c r="M222" s="48">
        <f t="shared" si="97"/>
        <v>566</v>
      </c>
      <c r="N222" s="48" t="s">
        <v>95</v>
      </c>
      <c r="O222" s="100">
        <f t="shared" si="98"/>
        <v>566</v>
      </c>
      <c r="P222" s="49" t="s">
        <v>95</v>
      </c>
      <c r="Q222" s="48">
        <f t="shared" si="99"/>
        <v>566</v>
      </c>
      <c r="R222" s="48" t="s">
        <v>95</v>
      </c>
      <c r="S222" s="215">
        <f t="shared" si="99"/>
        <v>566</v>
      </c>
      <c r="T222" s="215" t="s">
        <v>95</v>
      </c>
      <c r="U222" s="48">
        <f t="shared" si="100"/>
        <v>566</v>
      </c>
      <c r="V222" s="48" t="s">
        <v>95</v>
      </c>
      <c r="W222" s="215">
        <v>566</v>
      </c>
      <c r="X222" s="215" t="s">
        <v>95</v>
      </c>
      <c r="Y222" s="97">
        <f t="shared" si="101"/>
        <v>566</v>
      </c>
      <c r="Z222" s="97" t="s">
        <v>56</v>
      </c>
      <c r="AA222" s="49">
        <f t="shared" si="102"/>
        <v>566</v>
      </c>
      <c r="AB222" s="49" t="s">
        <v>95</v>
      </c>
      <c r="AC222" s="97">
        <f aca="true" t="shared" si="104" ref="AC222:AC256">AC221+1</f>
        <v>566</v>
      </c>
      <c r="AD222" s="97" t="s">
        <v>56</v>
      </c>
      <c r="AE222" s="49">
        <f t="shared" si="103"/>
        <v>566</v>
      </c>
      <c r="AF222" s="49" t="s">
        <v>95</v>
      </c>
    </row>
    <row r="223" spans="1:32" ht="12">
      <c r="A223" s="48">
        <f t="shared" si="91"/>
        <v>567</v>
      </c>
      <c r="B223" s="48" t="s">
        <v>95</v>
      </c>
      <c r="C223" s="49">
        <f t="shared" si="92"/>
        <v>567</v>
      </c>
      <c r="D223" s="49" t="s">
        <v>95</v>
      </c>
      <c r="E223" s="48">
        <f t="shared" si="93"/>
        <v>367</v>
      </c>
      <c r="F223" s="48" t="s">
        <v>95</v>
      </c>
      <c r="G223" s="49">
        <f t="shared" si="94"/>
        <v>367</v>
      </c>
      <c r="H223" s="49" t="s">
        <v>95</v>
      </c>
      <c r="I223" s="48">
        <f t="shared" si="95"/>
        <v>567</v>
      </c>
      <c r="J223" s="48" t="s">
        <v>95</v>
      </c>
      <c r="K223" s="49">
        <f t="shared" si="96"/>
        <v>567</v>
      </c>
      <c r="L223" s="49" t="s">
        <v>95</v>
      </c>
      <c r="M223" s="48">
        <f t="shared" si="97"/>
        <v>567</v>
      </c>
      <c r="N223" s="48" t="s">
        <v>95</v>
      </c>
      <c r="O223" s="100">
        <f t="shared" si="98"/>
        <v>567</v>
      </c>
      <c r="P223" s="49" t="s">
        <v>95</v>
      </c>
      <c r="Q223" s="48">
        <f t="shared" si="99"/>
        <v>567</v>
      </c>
      <c r="R223" s="48" t="s">
        <v>95</v>
      </c>
      <c r="S223" s="215">
        <f t="shared" si="99"/>
        <v>567</v>
      </c>
      <c r="T223" s="215" t="s">
        <v>95</v>
      </c>
      <c r="U223" s="48">
        <f t="shared" si="100"/>
        <v>567</v>
      </c>
      <c r="V223" s="48" t="s">
        <v>95</v>
      </c>
      <c r="W223" s="94">
        <v>567</v>
      </c>
      <c r="X223" s="94" t="s">
        <v>56</v>
      </c>
      <c r="Y223" s="97">
        <f t="shared" si="101"/>
        <v>567</v>
      </c>
      <c r="Z223" s="97" t="s">
        <v>56</v>
      </c>
      <c r="AA223" s="49">
        <f t="shared" si="102"/>
        <v>567</v>
      </c>
      <c r="AB223" s="49" t="s">
        <v>95</v>
      </c>
      <c r="AC223" s="98">
        <f t="shared" si="104"/>
        <v>567</v>
      </c>
      <c r="AD223" s="98" t="s">
        <v>55</v>
      </c>
      <c r="AE223" s="49">
        <f t="shared" si="103"/>
        <v>567</v>
      </c>
      <c r="AF223" s="49" t="s">
        <v>95</v>
      </c>
    </row>
    <row r="224" spans="1:32" ht="12">
      <c r="A224" s="48">
        <f t="shared" si="91"/>
        <v>568</v>
      </c>
      <c r="B224" s="48" t="s">
        <v>95</v>
      </c>
      <c r="C224" s="49">
        <f t="shared" si="92"/>
        <v>568</v>
      </c>
      <c r="D224" s="49" t="s">
        <v>95</v>
      </c>
      <c r="E224" s="48">
        <f t="shared" si="93"/>
        <v>368</v>
      </c>
      <c r="F224" s="48" t="s">
        <v>95</v>
      </c>
      <c r="G224" s="49">
        <f t="shared" si="94"/>
        <v>368</v>
      </c>
      <c r="H224" s="49" t="s">
        <v>95</v>
      </c>
      <c r="I224" s="48">
        <f t="shared" si="95"/>
        <v>568</v>
      </c>
      <c r="J224" s="48" t="s">
        <v>95</v>
      </c>
      <c r="K224" s="49">
        <f t="shared" si="96"/>
        <v>568</v>
      </c>
      <c r="L224" s="49" t="s">
        <v>95</v>
      </c>
      <c r="M224" s="48">
        <f t="shared" si="97"/>
        <v>568</v>
      </c>
      <c r="N224" s="48" t="s">
        <v>95</v>
      </c>
      <c r="O224" s="100">
        <f t="shared" si="98"/>
        <v>568</v>
      </c>
      <c r="P224" s="49" t="s">
        <v>95</v>
      </c>
      <c r="Q224" s="48">
        <f t="shared" si="99"/>
        <v>568</v>
      </c>
      <c r="R224" s="48" t="s">
        <v>95</v>
      </c>
      <c r="S224" s="215">
        <f t="shared" si="99"/>
        <v>568</v>
      </c>
      <c r="T224" s="215" t="s">
        <v>95</v>
      </c>
      <c r="U224" s="48">
        <f t="shared" si="100"/>
        <v>568</v>
      </c>
      <c r="V224" s="48" t="s">
        <v>95</v>
      </c>
      <c r="W224" s="94">
        <v>568</v>
      </c>
      <c r="X224" s="94" t="s">
        <v>56</v>
      </c>
      <c r="Y224" s="97">
        <f t="shared" si="101"/>
        <v>568</v>
      </c>
      <c r="Z224" s="97" t="s">
        <v>56</v>
      </c>
      <c r="AA224" s="49">
        <f t="shared" si="102"/>
        <v>568</v>
      </c>
      <c r="AB224" s="49" t="s">
        <v>95</v>
      </c>
      <c r="AC224" s="98">
        <f t="shared" si="104"/>
        <v>568</v>
      </c>
      <c r="AD224" s="98" t="s">
        <v>55</v>
      </c>
      <c r="AE224" s="49">
        <f t="shared" si="103"/>
        <v>568</v>
      </c>
      <c r="AF224" s="49" t="s">
        <v>95</v>
      </c>
    </row>
    <row r="225" spans="1:32" ht="12">
      <c r="A225" s="48">
        <f t="shared" si="91"/>
        <v>569</v>
      </c>
      <c r="B225" s="48" t="s">
        <v>95</v>
      </c>
      <c r="C225" s="49">
        <f t="shared" si="92"/>
        <v>569</v>
      </c>
      <c r="D225" s="49" t="s">
        <v>95</v>
      </c>
      <c r="E225" s="48">
        <f t="shared" si="93"/>
        <v>369</v>
      </c>
      <c r="F225" s="48" t="s">
        <v>95</v>
      </c>
      <c r="G225" s="49">
        <f t="shared" si="94"/>
        <v>369</v>
      </c>
      <c r="H225" s="49" t="s">
        <v>95</v>
      </c>
      <c r="I225" s="48">
        <f t="shared" si="95"/>
        <v>569</v>
      </c>
      <c r="J225" s="48" t="s">
        <v>95</v>
      </c>
      <c r="K225" s="49">
        <f t="shared" si="96"/>
        <v>569</v>
      </c>
      <c r="L225" s="49" t="s">
        <v>95</v>
      </c>
      <c r="M225" s="48">
        <f t="shared" si="97"/>
        <v>569</v>
      </c>
      <c r="N225" s="48" t="s">
        <v>95</v>
      </c>
      <c r="O225" s="100">
        <f t="shared" si="98"/>
        <v>569</v>
      </c>
      <c r="P225" s="49" t="s">
        <v>95</v>
      </c>
      <c r="Q225" s="48">
        <f t="shared" si="99"/>
        <v>569</v>
      </c>
      <c r="R225" s="48" t="s">
        <v>95</v>
      </c>
      <c r="S225" s="94">
        <f aca="true" t="shared" si="105" ref="S225:S238">S224+1</f>
        <v>569</v>
      </c>
      <c r="T225" s="97" t="s">
        <v>56</v>
      </c>
      <c r="U225" s="48">
        <f t="shared" si="100"/>
        <v>569</v>
      </c>
      <c r="V225" s="48" t="s">
        <v>95</v>
      </c>
      <c r="W225" s="94">
        <v>569</v>
      </c>
      <c r="X225" s="94" t="s">
        <v>56</v>
      </c>
      <c r="Y225" s="97">
        <f t="shared" si="101"/>
        <v>569</v>
      </c>
      <c r="Z225" s="97" t="s">
        <v>56</v>
      </c>
      <c r="AA225" s="49">
        <f t="shared" si="102"/>
        <v>569</v>
      </c>
      <c r="AB225" s="49" t="s">
        <v>95</v>
      </c>
      <c r="AC225" s="98">
        <f t="shared" si="104"/>
        <v>569</v>
      </c>
      <c r="AD225" s="98" t="s">
        <v>55</v>
      </c>
      <c r="AE225" s="49">
        <f t="shared" si="103"/>
        <v>569</v>
      </c>
      <c r="AF225" s="49" t="s">
        <v>95</v>
      </c>
    </row>
    <row r="226" spans="1:32" ht="12">
      <c r="A226" s="48">
        <f t="shared" si="91"/>
        <v>570</v>
      </c>
      <c r="B226" s="48" t="s">
        <v>95</v>
      </c>
      <c r="C226" s="100">
        <f t="shared" si="92"/>
        <v>570</v>
      </c>
      <c r="D226" s="49" t="s">
        <v>95</v>
      </c>
      <c r="E226" s="48">
        <f t="shared" si="93"/>
        <v>370</v>
      </c>
      <c r="F226" s="48" t="s">
        <v>95</v>
      </c>
      <c r="G226" s="49">
        <f t="shared" si="94"/>
        <v>370</v>
      </c>
      <c r="H226" s="49" t="s">
        <v>95</v>
      </c>
      <c r="I226" s="48">
        <f t="shared" si="95"/>
        <v>570</v>
      </c>
      <c r="J226" s="48" t="s">
        <v>95</v>
      </c>
      <c r="K226" s="49">
        <f t="shared" si="96"/>
        <v>570</v>
      </c>
      <c r="L226" s="49" t="s">
        <v>95</v>
      </c>
      <c r="M226" s="48">
        <f t="shared" si="97"/>
        <v>570</v>
      </c>
      <c r="N226" s="48" t="s">
        <v>95</v>
      </c>
      <c r="O226" s="100">
        <f t="shared" si="98"/>
        <v>570</v>
      </c>
      <c r="P226" s="49" t="s">
        <v>95</v>
      </c>
      <c r="Q226" s="48">
        <f t="shared" si="99"/>
        <v>570</v>
      </c>
      <c r="R226" s="48" t="s">
        <v>95</v>
      </c>
      <c r="S226" s="94">
        <f t="shared" si="105"/>
        <v>570</v>
      </c>
      <c r="T226" s="97" t="s">
        <v>56</v>
      </c>
      <c r="U226" s="48">
        <f t="shared" si="100"/>
        <v>570</v>
      </c>
      <c r="V226" s="48" t="s">
        <v>95</v>
      </c>
      <c r="W226" s="94">
        <v>570</v>
      </c>
      <c r="X226" s="94" t="s">
        <v>56</v>
      </c>
      <c r="Y226" s="98">
        <f t="shared" si="101"/>
        <v>570</v>
      </c>
      <c r="Z226" s="98" t="s">
        <v>55</v>
      </c>
      <c r="AA226" s="49">
        <f t="shared" si="102"/>
        <v>570</v>
      </c>
      <c r="AB226" s="49" t="s">
        <v>95</v>
      </c>
      <c r="AC226" s="98">
        <f t="shared" si="104"/>
        <v>570</v>
      </c>
      <c r="AD226" s="98" t="s">
        <v>55</v>
      </c>
      <c r="AE226" s="49">
        <f t="shared" si="103"/>
        <v>570</v>
      </c>
      <c r="AF226" s="49" t="s">
        <v>95</v>
      </c>
    </row>
    <row r="227" spans="1:32" ht="12">
      <c r="A227" s="48">
        <f t="shared" si="91"/>
        <v>571</v>
      </c>
      <c r="B227" s="48" t="s">
        <v>95</v>
      </c>
      <c r="C227" s="100">
        <f t="shared" si="92"/>
        <v>571</v>
      </c>
      <c r="D227" s="49" t="s">
        <v>95</v>
      </c>
      <c r="E227" s="48">
        <f t="shared" si="93"/>
        <v>371</v>
      </c>
      <c r="F227" s="48" t="s">
        <v>95</v>
      </c>
      <c r="G227" s="49">
        <f t="shared" si="94"/>
        <v>371</v>
      </c>
      <c r="H227" s="49" t="s">
        <v>95</v>
      </c>
      <c r="I227" s="48">
        <f t="shared" si="95"/>
        <v>571</v>
      </c>
      <c r="J227" s="48" t="s">
        <v>95</v>
      </c>
      <c r="K227" s="49">
        <f t="shared" si="96"/>
        <v>571</v>
      </c>
      <c r="L227" s="49" t="s">
        <v>95</v>
      </c>
      <c r="M227" s="48">
        <f t="shared" si="97"/>
        <v>571</v>
      </c>
      <c r="N227" s="48" t="s">
        <v>95</v>
      </c>
      <c r="O227" s="100">
        <f t="shared" si="98"/>
        <v>571</v>
      </c>
      <c r="P227" s="49" t="s">
        <v>95</v>
      </c>
      <c r="Q227" s="48">
        <f t="shared" si="99"/>
        <v>571</v>
      </c>
      <c r="R227" s="48" t="s">
        <v>95</v>
      </c>
      <c r="S227" s="94">
        <f t="shared" si="105"/>
        <v>571</v>
      </c>
      <c r="T227" s="97" t="s">
        <v>56</v>
      </c>
      <c r="U227" s="48">
        <f t="shared" si="100"/>
        <v>571</v>
      </c>
      <c r="V227" s="48" t="s">
        <v>95</v>
      </c>
      <c r="W227" s="94">
        <v>571</v>
      </c>
      <c r="X227" s="94" t="s">
        <v>56</v>
      </c>
      <c r="Y227" s="98">
        <f t="shared" si="101"/>
        <v>571</v>
      </c>
      <c r="Z227" s="98" t="s">
        <v>55</v>
      </c>
      <c r="AA227" s="49">
        <f t="shared" si="102"/>
        <v>571</v>
      </c>
      <c r="AB227" s="49" t="s">
        <v>95</v>
      </c>
      <c r="AC227" s="98">
        <f t="shared" si="104"/>
        <v>571</v>
      </c>
      <c r="AD227" s="98" t="s">
        <v>55</v>
      </c>
      <c r="AE227" s="49">
        <f t="shared" si="103"/>
        <v>571</v>
      </c>
      <c r="AF227" s="49" t="s">
        <v>95</v>
      </c>
    </row>
    <row r="228" spans="1:32" ht="12">
      <c r="A228" s="48">
        <f t="shared" si="91"/>
        <v>572</v>
      </c>
      <c r="B228" s="48" t="s">
        <v>95</v>
      </c>
      <c r="C228" s="94">
        <f t="shared" si="92"/>
        <v>572</v>
      </c>
      <c r="D228" s="94" t="s">
        <v>56</v>
      </c>
      <c r="E228" s="48">
        <f t="shared" si="93"/>
        <v>372</v>
      </c>
      <c r="F228" s="48" t="s">
        <v>95</v>
      </c>
      <c r="G228" s="49">
        <f t="shared" si="94"/>
        <v>372</v>
      </c>
      <c r="H228" s="49" t="s">
        <v>95</v>
      </c>
      <c r="I228" s="48">
        <f t="shared" si="95"/>
        <v>572</v>
      </c>
      <c r="J228" s="48" t="s">
        <v>95</v>
      </c>
      <c r="K228" s="49">
        <f t="shared" si="96"/>
        <v>572</v>
      </c>
      <c r="L228" s="49" t="s">
        <v>95</v>
      </c>
      <c r="M228" s="48">
        <f t="shared" si="97"/>
        <v>572</v>
      </c>
      <c r="N228" s="48" t="s">
        <v>95</v>
      </c>
      <c r="O228" s="100">
        <f t="shared" si="98"/>
        <v>572</v>
      </c>
      <c r="P228" s="49" t="s">
        <v>95</v>
      </c>
      <c r="Q228" s="48">
        <f t="shared" si="99"/>
        <v>572</v>
      </c>
      <c r="R228" s="48" t="s">
        <v>95</v>
      </c>
      <c r="S228" s="94">
        <f t="shared" si="105"/>
        <v>572</v>
      </c>
      <c r="T228" s="97" t="s">
        <v>56</v>
      </c>
      <c r="U228" s="48">
        <f t="shared" si="100"/>
        <v>572</v>
      </c>
      <c r="V228" s="48" t="s">
        <v>95</v>
      </c>
      <c r="W228" s="94">
        <v>572</v>
      </c>
      <c r="X228" s="94" t="s">
        <v>56</v>
      </c>
      <c r="Y228" s="98">
        <f t="shared" si="101"/>
        <v>572</v>
      </c>
      <c r="Z228" s="98" t="s">
        <v>55</v>
      </c>
      <c r="AA228" s="49">
        <f t="shared" si="102"/>
        <v>572</v>
      </c>
      <c r="AB228" s="49" t="s">
        <v>95</v>
      </c>
      <c r="AC228" s="98">
        <f t="shared" si="104"/>
        <v>572</v>
      </c>
      <c r="AD228" s="98" t="s">
        <v>55</v>
      </c>
      <c r="AE228" s="49">
        <f t="shared" si="103"/>
        <v>572</v>
      </c>
      <c r="AF228" s="49" t="s">
        <v>95</v>
      </c>
    </row>
    <row r="229" spans="1:32" ht="12">
      <c r="A229" s="48">
        <f t="shared" si="91"/>
        <v>573</v>
      </c>
      <c r="B229" s="48" t="s">
        <v>95</v>
      </c>
      <c r="C229" s="94">
        <f t="shared" si="92"/>
        <v>573</v>
      </c>
      <c r="D229" s="94" t="s">
        <v>56</v>
      </c>
      <c r="E229" s="48">
        <f t="shared" si="93"/>
        <v>373</v>
      </c>
      <c r="F229" s="48" t="s">
        <v>95</v>
      </c>
      <c r="G229" s="49">
        <f t="shared" si="94"/>
        <v>373</v>
      </c>
      <c r="H229" s="49" t="s">
        <v>95</v>
      </c>
      <c r="I229" s="48">
        <f t="shared" si="95"/>
        <v>573</v>
      </c>
      <c r="J229" s="48" t="s">
        <v>95</v>
      </c>
      <c r="K229" s="49">
        <f t="shared" si="96"/>
        <v>573</v>
      </c>
      <c r="L229" s="49" t="s">
        <v>95</v>
      </c>
      <c r="M229" s="48">
        <f t="shared" si="97"/>
        <v>573</v>
      </c>
      <c r="N229" s="48" t="s">
        <v>95</v>
      </c>
      <c r="O229" s="100">
        <f t="shared" si="98"/>
        <v>573</v>
      </c>
      <c r="P229" s="49" t="s">
        <v>95</v>
      </c>
      <c r="Q229" s="48">
        <f t="shared" si="99"/>
        <v>573</v>
      </c>
      <c r="R229" s="48" t="s">
        <v>95</v>
      </c>
      <c r="S229" s="101">
        <f t="shared" si="105"/>
        <v>573</v>
      </c>
      <c r="T229" s="101" t="s">
        <v>55</v>
      </c>
      <c r="U229" s="48">
        <f t="shared" si="100"/>
        <v>573</v>
      </c>
      <c r="V229" s="48" t="s">
        <v>95</v>
      </c>
      <c r="W229" s="94">
        <v>573</v>
      </c>
      <c r="X229" s="94" t="s">
        <v>56</v>
      </c>
      <c r="Y229" s="98">
        <f t="shared" si="101"/>
        <v>573</v>
      </c>
      <c r="Z229" s="98" t="s">
        <v>55</v>
      </c>
      <c r="AA229" s="49">
        <f t="shared" si="102"/>
        <v>573</v>
      </c>
      <c r="AB229" s="49" t="s">
        <v>95</v>
      </c>
      <c r="AC229" s="98">
        <f t="shared" si="104"/>
        <v>573</v>
      </c>
      <c r="AD229" s="98" t="s">
        <v>55</v>
      </c>
      <c r="AE229" s="49">
        <f t="shared" si="103"/>
        <v>573</v>
      </c>
      <c r="AF229" s="49" t="s">
        <v>95</v>
      </c>
    </row>
    <row r="230" spans="1:32" ht="12">
      <c r="A230" s="48">
        <f t="shared" si="91"/>
        <v>574</v>
      </c>
      <c r="B230" s="48" t="s">
        <v>95</v>
      </c>
      <c r="C230" s="94">
        <f t="shared" si="92"/>
        <v>574</v>
      </c>
      <c r="D230" s="94" t="s">
        <v>56</v>
      </c>
      <c r="E230" s="48">
        <f t="shared" si="93"/>
        <v>374</v>
      </c>
      <c r="F230" s="48" t="s">
        <v>95</v>
      </c>
      <c r="G230" s="49">
        <f t="shared" si="94"/>
        <v>374</v>
      </c>
      <c r="H230" s="49" t="s">
        <v>95</v>
      </c>
      <c r="I230" s="48">
        <f t="shared" si="95"/>
        <v>574</v>
      </c>
      <c r="J230" s="48" t="s">
        <v>95</v>
      </c>
      <c r="K230" s="49">
        <f t="shared" si="96"/>
        <v>574</v>
      </c>
      <c r="L230" s="49" t="s">
        <v>95</v>
      </c>
      <c r="M230" s="48">
        <f t="shared" si="97"/>
        <v>574</v>
      </c>
      <c r="N230" s="48" t="s">
        <v>95</v>
      </c>
      <c r="O230" s="100">
        <f t="shared" si="98"/>
        <v>574</v>
      </c>
      <c r="P230" s="49" t="s">
        <v>95</v>
      </c>
      <c r="Q230" s="48">
        <f t="shared" si="99"/>
        <v>574</v>
      </c>
      <c r="R230" s="48" t="s">
        <v>95</v>
      </c>
      <c r="S230" s="101">
        <f t="shared" si="105"/>
        <v>574</v>
      </c>
      <c r="T230" s="101" t="s">
        <v>55</v>
      </c>
      <c r="U230" s="48">
        <f t="shared" si="100"/>
        <v>574</v>
      </c>
      <c r="V230" s="48" t="s">
        <v>95</v>
      </c>
      <c r="W230" s="94">
        <v>574</v>
      </c>
      <c r="X230" s="94" t="s">
        <v>56</v>
      </c>
      <c r="Y230" s="98">
        <f t="shared" si="101"/>
        <v>574</v>
      </c>
      <c r="Z230" s="98" t="s">
        <v>55</v>
      </c>
      <c r="AA230" s="49">
        <f t="shared" si="102"/>
        <v>574</v>
      </c>
      <c r="AB230" s="49" t="s">
        <v>95</v>
      </c>
      <c r="AC230" s="98">
        <f t="shared" si="104"/>
        <v>574</v>
      </c>
      <c r="AD230" s="98" t="s">
        <v>55</v>
      </c>
      <c r="AE230" s="49">
        <f t="shared" si="103"/>
        <v>574</v>
      </c>
      <c r="AF230" s="49" t="s">
        <v>95</v>
      </c>
    </row>
    <row r="231" spans="1:32" ht="12">
      <c r="A231" s="48">
        <f t="shared" si="91"/>
        <v>575</v>
      </c>
      <c r="B231" s="48" t="s">
        <v>95</v>
      </c>
      <c r="C231" s="94">
        <f t="shared" si="92"/>
        <v>575</v>
      </c>
      <c r="D231" s="94" t="s">
        <v>56</v>
      </c>
      <c r="E231" s="48">
        <f t="shared" si="93"/>
        <v>375</v>
      </c>
      <c r="F231" s="48" t="s">
        <v>95</v>
      </c>
      <c r="G231" s="49">
        <f t="shared" si="94"/>
        <v>375</v>
      </c>
      <c r="H231" s="49" t="s">
        <v>95</v>
      </c>
      <c r="I231" s="48">
        <f t="shared" si="95"/>
        <v>575</v>
      </c>
      <c r="J231" s="48" t="s">
        <v>95</v>
      </c>
      <c r="K231" s="49">
        <f t="shared" si="96"/>
        <v>575</v>
      </c>
      <c r="L231" s="49" t="s">
        <v>95</v>
      </c>
      <c r="M231" s="48">
        <f t="shared" si="97"/>
        <v>575</v>
      </c>
      <c r="N231" s="48" t="s">
        <v>95</v>
      </c>
      <c r="O231" s="100">
        <f t="shared" si="98"/>
        <v>575</v>
      </c>
      <c r="P231" s="49" t="s">
        <v>95</v>
      </c>
      <c r="Q231" s="48">
        <f t="shared" si="99"/>
        <v>575</v>
      </c>
      <c r="R231" s="48" t="s">
        <v>95</v>
      </c>
      <c r="S231" s="101">
        <f t="shared" si="105"/>
        <v>575</v>
      </c>
      <c r="T231" s="101" t="s">
        <v>55</v>
      </c>
      <c r="U231" s="48">
        <f t="shared" si="100"/>
        <v>575</v>
      </c>
      <c r="V231" s="48" t="s">
        <v>95</v>
      </c>
      <c r="W231" s="94">
        <v>575</v>
      </c>
      <c r="X231" s="94" t="s">
        <v>56</v>
      </c>
      <c r="Y231" s="98">
        <f t="shared" si="101"/>
        <v>575</v>
      </c>
      <c r="Z231" s="98" t="s">
        <v>55</v>
      </c>
      <c r="AA231" s="49">
        <f t="shared" si="102"/>
        <v>575</v>
      </c>
      <c r="AB231" s="49" t="s">
        <v>95</v>
      </c>
      <c r="AC231" s="98">
        <f t="shared" si="104"/>
        <v>575</v>
      </c>
      <c r="AD231" s="98" t="s">
        <v>55</v>
      </c>
      <c r="AE231" s="49">
        <f t="shared" si="103"/>
        <v>575</v>
      </c>
      <c r="AF231" s="49" t="s">
        <v>95</v>
      </c>
    </row>
    <row r="232" spans="1:32" ht="12">
      <c r="A232" s="48">
        <f t="shared" si="91"/>
        <v>576</v>
      </c>
      <c r="B232" s="48" t="s">
        <v>95</v>
      </c>
      <c r="C232" s="101">
        <f t="shared" si="92"/>
        <v>576</v>
      </c>
      <c r="D232" s="101" t="s">
        <v>55</v>
      </c>
      <c r="E232" s="48">
        <f t="shared" si="93"/>
        <v>376</v>
      </c>
      <c r="F232" s="48" t="s">
        <v>95</v>
      </c>
      <c r="G232" s="49">
        <f t="shared" si="94"/>
        <v>376</v>
      </c>
      <c r="H232" s="49" t="s">
        <v>95</v>
      </c>
      <c r="I232" s="48">
        <f t="shared" si="95"/>
        <v>576</v>
      </c>
      <c r="J232" s="48" t="s">
        <v>95</v>
      </c>
      <c r="K232" s="49">
        <f t="shared" si="96"/>
        <v>576</v>
      </c>
      <c r="L232" s="49" t="s">
        <v>95</v>
      </c>
      <c r="M232" s="48">
        <f t="shared" si="97"/>
        <v>576</v>
      </c>
      <c r="N232" s="48" t="s">
        <v>95</v>
      </c>
      <c r="O232" s="100">
        <f t="shared" si="98"/>
        <v>576</v>
      </c>
      <c r="P232" s="49" t="s">
        <v>95</v>
      </c>
      <c r="Q232" s="48">
        <f t="shared" si="99"/>
        <v>576</v>
      </c>
      <c r="R232" s="48" t="s">
        <v>95</v>
      </c>
      <c r="S232" s="101">
        <f t="shared" si="105"/>
        <v>576</v>
      </c>
      <c r="T232" s="101" t="s">
        <v>55</v>
      </c>
      <c r="U232" s="48">
        <f t="shared" si="100"/>
        <v>576</v>
      </c>
      <c r="V232" s="48" t="s">
        <v>95</v>
      </c>
      <c r="W232" s="94">
        <v>576</v>
      </c>
      <c r="X232" s="94" t="s">
        <v>56</v>
      </c>
      <c r="Y232" s="98">
        <f t="shared" si="101"/>
        <v>576</v>
      </c>
      <c r="Z232" s="98" t="s">
        <v>55</v>
      </c>
      <c r="AA232" s="49">
        <f t="shared" si="102"/>
        <v>576</v>
      </c>
      <c r="AB232" s="49" t="s">
        <v>95</v>
      </c>
      <c r="AC232" s="98">
        <f t="shared" si="104"/>
        <v>576</v>
      </c>
      <c r="AD232" s="98" t="s">
        <v>55</v>
      </c>
      <c r="AE232" s="49">
        <f t="shared" si="103"/>
        <v>576</v>
      </c>
      <c r="AF232" s="49" t="s">
        <v>95</v>
      </c>
    </row>
    <row r="233" spans="1:32" ht="12">
      <c r="A233" s="48">
        <f t="shared" si="91"/>
        <v>577</v>
      </c>
      <c r="B233" s="48" t="s">
        <v>95</v>
      </c>
      <c r="C233" s="101">
        <f t="shared" si="92"/>
        <v>577</v>
      </c>
      <c r="D233" s="101" t="s">
        <v>55</v>
      </c>
      <c r="E233" s="48">
        <f t="shared" si="93"/>
        <v>377</v>
      </c>
      <c r="F233" s="48" t="s">
        <v>95</v>
      </c>
      <c r="G233" s="94">
        <f t="shared" si="94"/>
        <v>377</v>
      </c>
      <c r="H233" s="94" t="s">
        <v>56</v>
      </c>
      <c r="I233" s="48">
        <f t="shared" si="95"/>
        <v>577</v>
      </c>
      <c r="J233" s="48" t="s">
        <v>95</v>
      </c>
      <c r="K233" s="49">
        <f t="shared" si="96"/>
        <v>577</v>
      </c>
      <c r="L233" s="49" t="s">
        <v>95</v>
      </c>
      <c r="M233" s="48">
        <f t="shared" si="97"/>
        <v>577</v>
      </c>
      <c r="N233" s="48" t="s">
        <v>95</v>
      </c>
      <c r="O233" s="100">
        <f t="shared" si="98"/>
        <v>577</v>
      </c>
      <c r="P233" s="49" t="s">
        <v>95</v>
      </c>
      <c r="Q233" s="48">
        <f t="shared" si="99"/>
        <v>577</v>
      </c>
      <c r="R233" s="48" t="s">
        <v>95</v>
      </c>
      <c r="S233" s="101">
        <f t="shared" si="105"/>
        <v>577</v>
      </c>
      <c r="T233" s="101" t="s">
        <v>55</v>
      </c>
      <c r="U233" s="48">
        <f t="shared" si="100"/>
        <v>577</v>
      </c>
      <c r="V233" s="48" t="s">
        <v>95</v>
      </c>
      <c r="W233" s="101">
        <v>577</v>
      </c>
      <c r="X233" s="101" t="s">
        <v>55</v>
      </c>
      <c r="Y233" s="98">
        <f t="shared" si="101"/>
        <v>577</v>
      </c>
      <c r="Z233" s="98" t="s">
        <v>55</v>
      </c>
      <c r="AA233" s="49">
        <f t="shared" si="102"/>
        <v>577</v>
      </c>
      <c r="AB233" s="49" t="s">
        <v>95</v>
      </c>
      <c r="AC233" s="98">
        <f t="shared" si="104"/>
        <v>577</v>
      </c>
      <c r="AD233" s="98" t="s">
        <v>55</v>
      </c>
      <c r="AE233" s="49">
        <f t="shared" si="103"/>
        <v>577</v>
      </c>
      <c r="AF233" s="49" t="s">
        <v>95</v>
      </c>
    </row>
    <row r="234" spans="1:32" ht="12">
      <c r="A234" s="97">
        <f t="shared" si="91"/>
        <v>578</v>
      </c>
      <c r="B234" s="97" t="s">
        <v>56</v>
      </c>
      <c r="C234" s="101">
        <f t="shared" si="92"/>
        <v>578</v>
      </c>
      <c r="D234" s="101" t="s">
        <v>55</v>
      </c>
      <c r="E234" s="48">
        <f t="shared" si="93"/>
        <v>378</v>
      </c>
      <c r="F234" s="48" t="s">
        <v>95</v>
      </c>
      <c r="G234" s="94">
        <f t="shared" si="94"/>
        <v>378</v>
      </c>
      <c r="H234" s="94" t="s">
        <v>56</v>
      </c>
      <c r="I234" s="48">
        <f t="shared" si="95"/>
        <v>578</v>
      </c>
      <c r="J234" s="48" t="s">
        <v>95</v>
      </c>
      <c r="K234" s="49">
        <f t="shared" si="96"/>
        <v>578</v>
      </c>
      <c r="L234" s="49" t="s">
        <v>95</v>
      </c>
      <c r="M234" s="48">
        <f t="shared" si="97"/>
        <v>578</v>
      </c>
      <c r="N234" s="48" t="s">
        <v>95</v>
      </c>
      <c r="O234" s="100">
        <f t="shared" si="98"/>
        <v>578</v>
      </c>
      <c r="P234" s="49" t="s">
        <v>95</v>
      </c>
      <c r="Q234" s="48">
        <f t="shared" si="99"/>
        <v>578</v>
      </c>
      <c r="R234" s="48" t="s">
        <v>95</v>
      </c>
      <c r="S234" s="101">
        <f t="shared" si="105"/>
        <v>578</v>
      </c>
      <c r="T234" s="101" t="s">
        <v>55</v>
      </c>
      <c r="U234" s="48">
        <f t="shared" si="100"/>
        <v>578</v>
      </c>
      <c r="V234" s="48" t="s">
        <v>95</v>
      </c>
      <c r="W234" s="101">
        <v>578</v>
      </c>
      <c r="X234" s="101" t="s">
        <v>55</v>
      </c>
      <c r="Y234" s="98">
        <f t="shared" si="101"/>
        <v>578</v>
      </c>
      <c r="Z234" s="98" t="s">
        <v>55</v>
      </c>
      <c r="AA234" s="49">
        <f t="shared" si="102"/>
        <v>578</v>
      </c>
      <c r="AB234" s="49" t="s">
        <v>95</v>
      </c>
      <c r="AC234" s="98">
        <f t="shared" si="104"/>
        <v>578</v>
      </c>
      <c r="AD234" s="98" t="s">
        <v>55</v>
      </c>
      <c r="AE234" s="94">
        <f t="shared" si="103"/>
        <v>578</v>
      </c>
      <c r="AF234" s="94" t="s">
        <v>56</v>
      </c>
    </row>
    <row r="235" spans="1:32" ht="12">
      <c r="A235" s="97">
        <f t="shared" si="91"/>
        <v>579</v>
      </c>
      <c r="B235" s="97" t="s">
        <v>56</v>
      </c>
      <c r="C235" s="101">
        <f t="shared" si="92"/>
        <v>579</v>
      </c>
      <c r="D235" s="101" t="s">
        <v>55</v>
      </c>
      <c r="E235" s="48">
        <f t="shared" si="93"/>
        <v>379</v>
      </c>
      <c r="F235" s="48" t="s">
        <v>95</v>
      </c>
      <c r="G235" s="94">
        <f t="shared" si="94"/>
        <v>379</v>
      </c>
      <c r="H235" s="94" t="s">
        <v>56</v>
      </c>
      <c r="I235" s="48">
        <f t="shared" si="95"/>
        <v>579</v>
      </c>
      <c r="J235" s="48" t="s">
        <v>95</v>
      </c>
      <c r="K235" s="49">
        <f t="shared" si="96"/>
        <v>579</v>
      </c>
      <c r="L235" s="49" t="s">
        <v>95</v>
      </c>
      <c r="M235" s="48">
        <f t="shared" si="97"/>
        <v>579</v>
      </c>
      <c r="N235" s="48" t="s">
        <v>95</v>
      </c>
      <c r="O235" s="100">
        <f t="shared" si="98"/>
        <v>579</v>
      </c>
      <c r="P235" s="49" t="s">
        <v>95</v>
      </c>
      <c r="Q235" s="48">
        <f t="shared" si="99"/>
        <v>579</v>
      </c>
      <c r="R235" s="48" t="s">
        <v>95</v>
      </c>
      <c r="S235" s="101">
        <f t="shared" si="105"/>
        <v>579</v>
      </c>
      <c r="T235" s="101" t="s">
        <v>55</v>
      </c>
      <c r="U235" s="94">
        <f t="shared" si="100"/>
        <v>579</v>
      </c>
      <c r="V235" s="97" t="s">
        <v>56</v>
      </c>
      <c r="W235" s="101">
        <v>579</v>
      </c>
      <c r="X235" s="101" t="s">
        <v>55</v>
      </c>
      <c r="Y235" s="98">
        <f t="shared" si="101"/>
        <v>579</v>
      </c>
      <c r="Z235" s="98" t="s">
        <v>55</v>
      </c>
      <c r="AA235" s="49">
        <f t="shared" si="102"/>
        <v>579</v>
      </c>
      <c r="AB235" s="49" t="s">
        <v>95</v>
      </c>
      <c r="AC235" s="98">
        <f t="shared" si="104"/>
        <v>579</v>
      </c>
      <c r="AD235" s="98" t="s">
        <v>55</v>
      </c>
      <c r="AE235" s="94">
        <f t="shared" si="103"/>
        <v>579</v>
      </c>
      <c r="AF235" s="94" t="s">
        <v>56</v>
      </c>
    </row>
    <row r="236" spans="1:32" ht="12">
      <c r="A236" s="97">
        <f t="shared" si="91"/>
        <v>580</v>
      </c>
      <c r="B236" s="97" t="s">
        <v>56</v>
      </c>
      <c r="C236" s="101">
        <f t="shared" si="92"/>
        <v>580</v>
      </c>
      <c r="D236" s="101" t="s">
        <v>55</v>
      </c>
      <c r="E236" s="48">
        <f t="shared" si="93"/>
        <v>380</v>
      </c>
      <c r="F236" s="48" t="s">
        <v>95</v>
      </c>
      <c r="G236" s="94">
        <f t="shared" si="94"/>
        <v>380</v>
      </c>
      <c r="H236" s="94" t="s">
        <v>56</v>
      </c>
      <c r="I236" s="48">
        <f t="shared" si="95"/>
        <v>580</v>
      </c>
      <c r="J236" s="48" t="s">
        <v>95</v>
      </c>
      <c r="K236" s="49">
        <f t="shared" si="96"/>
        <v>580</v>
      </c>
      <c r="L236" s="49" t="s">
        <v>95</v>
      </c>
      <c r="M236" s="48">
        <f t="shared" si="97"/>
        <v>580</v>
      </c>
      <c r="N236" s="48" t="s">
        <v>95</v>
      </c>
      <c r="O236" s="100">
        <f t="shared" si="98"/>
        <v>580</v>
      </c>
      <c r="P236" s="49" t="s">
        <v>95</v>
      </c>
      <c r="Q236" s="48">
        <f t="shared" si="99"/>
        <v>580</v>
      </c>
      <c r="R236" s="48" t="s">
        <v>95</v>
      </c>
      <c r="S236" s="101">
        <f t="shared" si="105"/>
        <v>580</v>
      </c>
      <c r="T236" s="101" t="s">
        <v>55</v>
      </c>
      <c r="U236" s="94">
        <f t="shared" si="100"/>
        <v>580</v>
      </c>
      <c r="V236" s="97" t="s">
        <v>56</v>
      </c>
      <c r="W236" s="101">
        <v>580</v>
      </c>
      <c r="X236" s="101" t="s">
        <v>55</v>
      </c>
      <c r="Y236" s="98">
        <f t="shared" si="101"/>
        <v>580</v>
      </c>
      <c r="Z236" s="98" t="s">
        <v>55</v>
      </c>
      <c r="AA236" s="49">
        <f t="shared" si="102"/>
        <v>580</v>
      </c>
      <c r="AB236" s="49" t="s">
        <v>95</v>
      </c>
      <c r="AC236" s="98">
        <f t="shared" si="104"/>
        <v>580</v>
      </c>
      <c r="AD236" s="98" t="s">
        <v>55</v>
      </c>
      <c r="AE236" s="94">
        <f t="shared" si="103"/>
        <v>580</v>
      </c>
      <c r="AF236" s="94" t="s">
        <v>56</v>
      </c>
    </row>
    <row r="237" spans="1:32" ht="12">
      <c r="A237" s="97">
        <f t="shared" si="91"/>
        <v>581</v>
      </c>
      <c r="B237" s="97" t="s">
        <v>56</v>
      </c>
      <c r="C237" s="101">
        <f t="shared" si="92"/>
        <v>581</v>
      </c>
      <c r="D237" s="101" t="s">
        <v>55</v>
      </c>
      <c r="E237" s="48">
        <f t="shared" si="93"/>
        <v>381</v>
      </c>
      <c r="F237" s="48" t="s">
        <v>95</v>
      </c>
      <c r="G237" s="94">
        <f t="shared" si="94"/>
        <v>381</v>
      </c>
      <c r="H237" s="94" t="s">
        <v>56</v>
      </c>
      <c r="I237" s="48">
        <f t="shared" si="95"/>
        <v>581</v>
      </c>
      <c r="J237" s="48" t="s">
        <v>95</v>
      </c>
      <c r="K237" s="49">
        <f t="shared" si="96"/>
        <v>581</v>
      </c>
      <c r="L237" s="49" t="s">
        <v>95</v>
      </c>
      <c r="M237" s="48">
        <f t="shared" si="97"/>
        <v>581</v>
      </c>
      <c r="N237" s="48" t="s">
        <v>95</v>
      </c>
      <c r="O237" s="100">
        <f t="shared" si="98"/>
        <v>581</v>
      </c>
      <c r="P237" s="49" t="s">
        <v>95</v>
      </c>
      <c r="Q237" s="94">
        <f t="shared" si="99"/>
        <v>581</v>
      </c>
      <c r="R237" s="97" t="s">
        <v>56</v>
      </c>
      <c r="S237" s="101">
        <f t="shared" si="105"/>
        <v>581</v>
      </c>
      <c r="T237" s="101" t="s">
        <v>55</v>
      </c>
      <c r="U237" s="94">
        <f t="shared" si="100"/>
        <v>581</v>
      </c>
      <c r="V237" s="97" t="s">
        <v>56</v>
      </c>
      <c r="W237" s="101">
        <v>581</v>
      </c>
      <c r="X237" s="101" t="s">
        <v>55</v>
      </c>
      <c r="Y237" s="98">
        <f t="shared" si="101"/>
        <v>581</v>
      </c>
      <c r="Z237" s="98" t="s">
        <v>55</v>
      </c>
      <c r="AA237" s="49">
        <f t="shared" si="102"/>
        <v>581</v>
      </c>
      <c r="AB237" s="49" t="s">
        <v>95</v>
      </c>
      <c r="AC237" s="98">
        <f t="shared" si="104"/>
        <v>581</v>
      </c>
      <c r="AD237" s="98" t="s">
        <v>55</v>
      </c>
      <c r="AE237" s="94">
        <f t="shared" si="103"/>
        <v>581</v>
      </c>
      <c r="AF237" s="94" t="s">
        <v>56</v>
      </c>
    </row>
    <row r="238" spans="1:32" ht="12">
      <c r="A238" s="97">
        <f t="shared" si="91"/>
        <v>582</v>
      </c>
      <c r="B238" s="97" t="s">
        <v>56</v>
      </c>
      <c r="C238" s="101">
        <f t="shared" si="92"/>
        <v>582</v>
      </c>
      <c r="D238" s="101" t="s">
        <v>55</v>
      </c>
      <c r="E238" s="48">
        <f t="shared" si="93"/>
        <v>382</v>
      </c>
      <c r="F238" s="48" t="s">
        <v>95</v>
      </c>
      <c r="G238" s="101">
        <f t="shared" si="94"/>
        <v>382</v>
      </c>
      <c r="H238" s="101" t="s">
        <v>55</v>
      </c>
      <c r="I238" s="48">
        <f t="shared" si="95"/>
        <v>582</v>
      </c>
      <c r="J238" s="48" t="s">
        <v>95</v>
      </c>
      <c r="K238" s="49">
        <f t="shared" si="96"/>
        <v>582</v>
      </c>
      <c r="L238" s="49" t="s">
        <v>95</v>
      </c>
      <c r="M238" s="48">
        <f t="shared" si="97"/>
        <v>582</v>
      </c>
      <c r="N238" s="48" t="s">
        <v>95</v>
      </c>
      <c r="O238" s="100">
        <f t="shared" si="98"/>
        <v>582</v>
      </c>
      <c r="P238" s="49" t="s">
        <v>95</v>
      </c>
      <c r="Q238" s="94">
        <f t="shared" si="99"/>
        <v>582</v>
      </c>
      <c r="R238" s="97" t="s">
        <v>56</v>
      </c>
      <c r="S238" s="101">
        <f t="shared" si="105"/>
        <v>582</v>
      </c>
      <c r="T238" s="101" t="s">
        <v>55</v>
      </c>
      <c r="U238" s="101">
        <f t="shared" si="100"/>
        <v>582</v>
      </c>
      <c r="V238" s="101" t="s">
        <v>55</v>
      </c>
      <c r="W238" s="101">
        <v>582</v>
      </c>
      <c r="X238" s="101" t="s">
        <v>55</v>
      </c>
      <c r="Y238" s="98">
        <f t="shared" si="101"/>
        <v>582</v>
      </c>
      <c r="Z238" s="98" t="s">
        <v>55</v>
      </c>
      <c r="AA238" s="49">
        <f t="shared" si="102"/>
        <v>582</v>
      </c>
      <c r="AB238" s="49" t="s">
        <v>95</v>
      </c>
      <c r="AC238" s="98">
        <f t="shared" si="104"/>
        <v>582</v>
      </c>
      <c r="AD238" s="98" t="s">
        <v>55</v>
      </c>
      <c r="AE238" s="101">
        <f t="shared" si="103"/>
        <v>582</v>
      </c>
      <c r="AF238" s="101" t="s">
        <v>55</v>
      </c>
    </row>
    <row r="239" spans="1:32" ht="12">
      <c r="A239" s="97">
        <f t="shared" si="91"/>
        <v>583</v>
      </c>
      <c r="B239" s="97" t="s">
        <v>56</v>
      </c>
      <c r="C239" s="101">
        <f t="shared" si="92"/>
        <v>583</v>
      </c>
      <c r="D239" s="101" t="s">
        <v>55</v>
      </c>
      <c r="E239" s="48">
        <f t="shared" si="93"/>
        <v>383</v>
      </c>
      <c r="F239" s="48" t="s">
        <v>95</v>
      </c>
      <c r="G239" s="101">
        <f t="shared" si="94"/>
        <v>383</v>
      </c>
      <c r="H239" s="101" t="s">
        <v>55</v>
      </c>
      <c r="I239" s="48">
        <f t="shared" si="95"/>
        <v>583</v>
      </c>
      <c r="J239" s="48" t="s">
        <v>95</v>
      </c>
      <c r="K239" s="49">
        <f t="shared" si="96"/>
        <v>583</v>
      </c>
      <c r="L239" s="49" t="s">
        <v>95</v>
      </c>
      <c r="M239" s="48">
        <f t="shared" si="97"/>
        <v>583</v>
      </c>
      <c r="N239" s="48" t="s">
        <v>95</v>
      </c>
      <c r="O239" s="100">
        <f t="shared" si="98"/>
        <v>583</v>
      </c>
      <c r="P239" s="49" t="s">
        <v>95</v>
      </c>
      <c r="Q239" s="101">
        <f t="shared" si="99"/>
        <v>583</v>
      </c>
      <c r="R239" s="101" t="s">
        <v>55</v>
      </c>
      <c r="S239" s="101">
        <f t="shared" si="99"/>
        <v>583</v>
      </c>
      <c r="T239" s="101" t="s">
        <v>55</v>
      </c>
      <c r="U239" s="102">
        <f t="shared" si="100"/>
        <v>583</v>
      </c>
      <c r="V239" s="99" t="s">
        <v>54</v>
      </c>
      <c r="W239" s="101">
        <v>583</v>
      </c>
      <c r="X239" s="101" t="s">
        <v>55</v>
      </c>
      <c r="Y239" s="98">
        <f t="shared" si="101"/>
        <v>583</v>
      </c>
      <c r="Z239" s="98" t="s">
        <v>55</v>
      </c>
      <c r="AA239" s="49">
        <f t="shared" si="102"/>
        <v>583</v>
      </c>
      <c r="AB239" s="49" t="s">
        <v>95</v>
      </c>
      <c r="AC239" s="98">
        <f t="shared" si="104"/>
        <v>583</v>
      </c>
      <c r="AD239" s="98" t="s">
        <v>55</v>
      </c>
      <c r="AE239" s="101">
        <f t="shared" si="103"/>
        <v>583</v>
      </c>
      <c r="AF239" s="101" t="s">
        <v>55</v>
      </c>
    </row>
    <row r="240" spans="1:32" ht="12">
      <c r="A240" s="97">
        <f t="shared" si="91"/>
        <v>584</v>
      </c>
      <c r="B240" s="97" t="s">
        <v>56</v>
      </c>
      <c r="C240" s="101">
        <f t="shared" si="92"/>
        <v>584</v>
      </c>
      <c r="D240" s="101" t="s">
        <v>55</v>
      </c>
      <c r="E240" s="48">
        <f t="shared" si="93"/>
        <v>384</v>
      </c>
      <c r="F240" s="48" t="s">
        <v>95</v>
      </c>
      <c r="G240" s="101">
        <f t="shared" si="94"/>
        <v>384</v>
      </c>
      <c r="H240" s="101" t="s">
        <v>55</v>
      </c>
      <c r="I240" s="48">
        <f t="shared" si="95"/>
        <v>584</v>
      </c>
      <c r="J240" s="48" t="s">
        <v>95</v>
      </c>
      <c r="K240" s="49">
        <f t="shared" si="96"/>
        <v>584</v>
      </c>
      <c r="L240" s="49" t="s">
        <v>95</v>
      </c>
      <c r="M240" s="48">
        <f t="shared" si="97"/>
        <v>584</v>
      </c>
      <c r="N240" s="48" t="s">
        <v>95</v>
      </c>
      <c r="O240" s="94">
        <f t="shared" si="98"/>
        <v>584</v>
      </c>
      <c r="P240" s="94" t="s">
        <v>56</v>
      </c>
      <c r="Q240" s="102">
        <f t="shared" si="99"/>
        <v>584</v>
      </c>
      <c r="R240" s="99" t="s">
        <v>54</v>
      </c>
      <c r="S240" s="102">
        <f t="shared" si="99"/>
        <v>584</v>
      </c>
      <c r="T240" s="99" t="s">
        <v>54</v>
      </c>
      <c r="U240" s="102">
        <f t="shared" si="100"/>
        <v>584</v>
      </c>
      <c r="V240" s="99" t="s">
        <v>54</v>
      </c>
      <c r="W240" s="101">
        <v>584</v>
      </c>
      <c r="X240" s="101" t="s">
        <v>55</v>
      </c>
      <c r="Y240" s="98">
        <f t="shared" si="101"/>
        <v>584</v>
      </c>
      <c r="Z240" s="98" t="s">
        <v>55</v>
      </c>
      <c r="AA240" s="49">
        <f t="shared" si="102"/>
        <v>584</v>
      </c>
      <c r="AB240" s="49" t="s">
        <v>95</v>
      </c>
      <c r="AC240" s="98">
        <f t="shared" si="104"/>
        <v>584</v>
      </c>
      <c r="AD240" s="98" t="s">
        <v>55</v>
      </c>
      <c r="AE240" s="101">
        <f t="shared" si="103"/>
        <v>584</v>
      </c>
      <c r="AF240" s="101" t="s">
        <v>55</v>
      </c>
    </row>
    <row r="241" spans="1:32" ht="12">
      <c r="A241" s="98">
        <f t="shared" si="91"/>
        <v>585</v>
      </c>
      <c r="B241" s="98" t="s">
        <v>55</v>
      </c>
      <c r="C241" s="101">
        <f t="shared" si="92"/>
        <v>585</v>
      </c>
      <c r="D241" s="101" t="s">
        <v>55</v>
      </c>
      <c r="E241" s="97">
        <f t="shared" si="93"/>
        <v>385</v>
      </c>
      <c r="F241" s="97" t="s">
        <v>56</v>
      </c>
      <c r="G241" s="101">
        <f t="shared" si="94"/>
        <v>385</v>
      </c>
      <c r="H241" s="101" t="s">
        <v>55</v>
      </c>
      <c r="I241" s="48">
        <f t="shared" si="95"/>
        <v>585</v>
      </c>
      <c r="J241" s="48" t="s">
        <v>95</v>
      </c>
      <c r="K241" s="94">
        <f t="shared" si="96"/>
        <v>585</v>
      </c>
      <c r="L241" s="94" t="s">
        <v>56</v>
      </c>
      <c r="M241" s="48">
        <f t="shared" si="97"/>
        <v>585</v>
      </c>
      <c r="N241" s="48" t="s">
        <v>95</v>
      </c>
      <c r="O241" s="94">
        <f t="shared" si="98"/>
        <v>585</v>
      </c>
      <c r="P241" s="94" t="s">
        <v>56</v>
      </c>
      <c r="Q241" s="102">
        <f t="shared" si="99"/>
        <v>585</v>
      </c>
      <c r="R241" s="99" t="s">
        <v>54</v>
      </c>
      <c r="S241" s="102">
        <f t="shared" si="99"/>
        <v>585</v>
      </c>
      <c r="T241" s="99" t="s">
        <v>54</v>
      </c>
      <c r="U241" s="102">
        <f t="shared" si="100"/>
        <v>585</v>
      </c>
      <c r="V241" s="99" t="s">
        <v>54</v>
      </c>
      <c r="W241" s="101">
        <v>585</v>
      </c>
      <c r="X241" s="101" t="s">
        <v>55</v>
      </c>
      <c r="Y241" s="98">
        <f t="shared" si="101"/>
        <v>585</v>
      </c>
      <c r="Z241" s="98" t="s">
        <v>55</v>
      </c>
      <c r="AA241" s="49">
        <f t="shared" si="102"/>
        <v>585</v>
      </c>
      <c r="AB241" s="49" t="s">
        <v>95</v>
      </c>
      <c r="AC241" s="98">
        <f t="shared" si="104"/>
        <v>585</v>
      </c>
      <c r="AD241" s="98" t="s">
        <v>55</v>
      </c>
      <c r="AE241" s="101">
        <f t="shared" si="103"/>
        <v>585</v>
      </c>
      <c r="AF241" s="101" t="s">
        <v>55</v>
      </c>
    </row>
    <row r="242" spans="1:32" ht="12">
      <c r="A242" s="98">
        <f t="shared" si="91"/>
        <v>586</v>
      </c>
      <c r="B242" s="98" t="s">
        <v>55</v>
      </c>
      <c r="C242" s="101">
        <f t="shared" si="92"/>
        <v>586</v>
      </c>
      <c r="D242" s="101" t="s">
        <v>55</v>
      </c>
      <c r="E242" s="97">
        <f t="shared" si="93"/>
        <v>386</v>
      </c>
      <c r="F242" s="97" t="s">
        <v>56</v>
      </c>
      <c r="G242" s="101">
        <f t="shared" si="94"/>
        <v>386</v>
      </c>
      <c r="H242" s="101" t="s">
        <v>55</v>
      </c>
      <c r="I242" s="48">
        <f t="shared" si="95"/>
        <v>586</v>
      </c>
      <c r="J242" s="48" t="s">
        <v>95</v>
      </c>
      <c r="K242" s="94">
        <f t="shared" si="96"/>
        <v>586</v>
      </c>
      <c r="L242" s="94" t="s">
        <v>56</v>
      </c>
      <c r="M242" s="48">
        <f t="shared" si="97"/>
        <v>586</v>
      </c>
      <c r="N242" s="48" t="s">
        <v>95</v>
      </c>
      <c r="O242" s="94">
        <f t="shared" si="98"/>
        <v>586</v>
      </c>
      <c r="P242" s="94" t="s">
        <v>56</v>
      </c>
      <c r="Q242" s="102">
        <f t="shared" si="99"/>
        <v>586</v>
      </c>
      <c r="R242" s="99" t="s">
        <v>54</v>
      </c>
      <c r="S242" s="102">
        <f t="shared" si="99"/>
        <v>586</v>
      </c>
      <c r="T242" s="99" t="s">
        <v>54</v>
      </c>
      <c r="U242" s="102">
        <f t="shared" si="100"/>
        <v>586</v>
      </c>
      <c r="V242" s="99" t="s">
        <v>54</v>
      </c>
      <c r="W242" s="101">
        <v>586</v>
      </c>
      <c r="X242" s="101" t="s">
        <v>55</v>
      </c>
      <c r="Y242" s="98">
        <f t="shared" si="101"/>
        <v>586</v>
      </c>
      <c r="Z242" s="98" t="s">
        <v>55</v>
      </c>
      <c r="AA242" s="49">
        <f t="shared" si="102"/>
        <v>586</v>
      </c>
      <c r="AB242" s="49" t="s">
        <v>95</v>
      </c>
      <c r="AC242" s="98">
        <f t="shared" si="104"/>
        <v>586</v>
      </c>
      <c r="AD242" s="98" t="s">
        <v>55</v>
      </c>
      <c r="AE242" s="101">
        <f t="shared" si="103"/>
        <v>586</v>
      </c>
      <c r="AF242" s="101" t="s">
        <v>55</v>
      </c>
    </row>
    <row r="243" spans="1:32" ht="12">
      <c r="A243" s="98">
        <f t="shared" si="91"/>
        <v>587</v>
      </c>
      <c r="B243" s="98" t="s">
        <v>55</v>
      </c>
      <c r="C243" s="101">
        <f t="shared" si="92"/>
        <v>587</v>
      </c>
      <c r="D243" s="101" t="s">
        <v>55</v>
      </c>
      <c r="E243" s="97">
        <f t="shared" si="93"/>
        <v>387</v>
      </c>
      <c r="F243" s="97" t="s">
        <v>56</v>
      </c>
      <c r="G243" s="101">
        <f t="shared" si="94"/>
        <v>387</v>
      </c>
      <c r="H243" s="101" t="s">
        <v>55</v>
      </c>
      <c r="I243" s="48">
        <f t="shared" si="95"/>
        <v>587</v>
      </c>
      <c r="J243" s="48" t="s">
        <v>95</v>
      </c>
      <c r="K243" s="94">
        <f t="shared" si="96"/>
        <v>587</v>
      </c>
      <c r="L243" s="94" t="s">
        <v>56</v>
      </c>
      <c r="M243" s="48">
        <f t="shared" si="97"/>
        <v>587</v>
      </c>
      <c r="N243" s="48" t="s">
        <v>95</v>
      </c>
      <c r="O243" s="94">
        <f t="shared" si="98"/>
        <v>587</v>
      </c>
      <c r="P243" s="94" t="s">
        <v>56</v>
      </c>
      <c r="Q243" s="102">
        <f t="shared" si="99"/>
        <v>587</v>
      </c>
      <c r="R243" s="99" t="s">
        <v>54</v>
      </c>
      <c r="S243" s="102">
        <f t="shared" si="99"/>
        <v>587</v>
      </c>
      <c r="T243" s="99" t="s">
        <v>54</v>
      </c>
      <c r="U243" s="102">
        <f t="shared" si="100"/>
        <v>587</v>
      </c>
      <c r="V243" s="99" t="s">
        <v>54</v>
      </c>
      <c r="W243" s="101">
        <v>587</v>
      </c>
      <c r="X243" s="101" t="s">
        <v>55</v>
      </c>
      <c r="Y243" s="98">
        <f t="shared" si="101"/>
        <v>587</v>
      </c>
      <c r="Z243" s="98" t="s">
        <v>55</v>
      </c>
      <c r="AA243" s="94">
        <f t="shared" si="102"/>
        <v>587</v>
      </c>
      <c r="AB243" s="94" t="s">
        <v>56</v>
      </c>
      <c r="AC243" s="98">
        <f t="shared" si="104"/>
        <v>587</v>
      </c>
      <c r="AD243" s="98" t="s">
        <v>55</v>
      </c>
      <c r="AE243" s="101">
        <f t="shared" si="103"/>
        <v>587</v>
      </c>
      <c r="AF243" s="101" t="s">
        <v>55</v>
      </c>
    </row>
    <row r="244" spans="1:32" ht="12">
      <c r="A244" s="98">
        <f t="shared" si="91"/>
        <v>588</v>
      </c>
      <c r="B244" s="98" t="s">
        <v>55</v>
      </c>
      <c r="C244" s="101">
        <f t="shared" si="92"/>
        <v>588</v>
      </c>
      <c r="D244" s="101" t="s">
        <v>55</v>
      </c>
      <c r="E244" s="97">
        <f t="shared" si="93"/>
        <v>388</v>
      </c>
      <c r="F244" s="97" t="s">
        <v>56</v>
      </c>
      <c r="G244" s="101">
        <f t="shared" si="94"/>
        <v>388</v>
      </c>
      <c r="H244" s="101" t="s">
        <v>55</v>
      </c>
      <c r="I244" s="48">
        <f t="shared" si="95"/>
        <v>588</v>
      </c>
      <c r="J244" s="48" t="s">
        <v>95</v>
      </c>
      <c r="K244" s="94">
        <f t="shared" si="96"/>
        <v>588</v>
      </c>
      <c r="L244" s="94" t="s">
        <v>56</v>
      </c>
      <c r="M244" s="48">
        <f t="shared" si="97"/>
        <v>588</v>
      </c>
      <c r="N244" s="48" t="s">
        <v>95</v>
      </c>
      <c r="O244" s="101">
        <f t="shared" si="98"/>
        <v>588</v>
      </c>
      <c r="P244" s="101" t="s">
        <v>55</v>
      </c>
      <c r="Q244" s="102">
        <f t="shared" si="99"/>
        <v>588</v>
      </c>
      <c r="R244" s="99" t="s">
        <v>54</v>
      </c>
      <c r="S244" s="102">
        <f t="shared" si="99"/>
        <v>588</v>
      </c>
      <c r="T244" s="99" t="s">
        <v>54</v>
      </c>
      <c r="U244" s="102">
        <f t="shared" si="100"/>
        <v>588</v>
      </c>
      <c r="V244" s="99" t="s">
        <v>54</v>
      </c>
      <c r="W244" s="101">
        <v>588</v>
      </c>
      <c r="X244" s="101" t="s">
        <v>55</v>
      </c>
      <c r="Y244" s="98">
        <f t="shared" si="101"/>
        <v>588</v>
      </c>
      <c r="Z244" s="98" t="s">
        <v>55</v>
      </c>
      <c r="AA244" s="94">
        <f t="shared" si="102"/>
        <v>588</v>
      </c>
      <c r="AB244" s="94" t="s">
        <v>56</v>
      </c>
      <c r="AC244" s="98">
        <f t="shared" si="104"/>
        <v>588</v>
      </c>
      <c r="AD244" s="98" t="s">
        <v>55</v>
      </c>
      <c r="AE244" s="101">
        <f t="shared" si="103"/>
        <v>588</v>
      </c>
      <c r="AF244" s="101" t="s">
        <v>55</v>
      </c>
    </row>
    <row r="245" spans="1:32" ht="12">
      <c r="A245" s="98">
        <f t="shared" si="91"/>
        <v>589</v>
      </c>
      <c r="B245" s="98" t="s">
        <v>55</v>
      </c>
      <c r="C245" s="101">
        <f t="shared" si="92"/>
        <v>589</v>
      </c>
      <c r="D245" s="101" t="s">
        <v>55</v>
      </c>
      <c r="E245" s="97">
        <f t="shared" si="93"/>
        <v>389</v>
      </c>
      <c r="F245" s="97" t="s">
        <v>56</v>
      </c>
      <c r="G245" s="101">
        <f t="shared" si="94"/>
        <v>389</v>
      </c>
      <c r="H245" s="101" t="s">
        <v>55</v>
      </c>
      <c r="I245" s="48">
        <f t="shared" si="95"/>
        <v>589</v>
      </c>
      <c r="J245" s="48" t="s">
        <v>95</v>
      </c>
      <c r="K245" s="101">
        <f t="shared" si="96"/>
        <v>589</v>
      </c>
      <c r="L245" s="101" t="s">
        <v>55</v>
      </c>
      <c r="M245" s="97">
        <f t="shared" si="97"/>
        <v>589</v>
      </c>
      <c r="N245" s="97" t="s">
        <v>56</v>
      </c>
      <c r="O245" s="101">
        <f t="shared" si="98"/>
        <v>589</v>
      </c>
      <c r="P245" s="101" t="s">
        <v>55</v>
      </c>
      <c r="Q245" s="102">
        <f t="shared" si="99"/>
        <v>589</v>
      </c>
      <c r="R245" s="99" t="s">
        <v>54</v>
      </c>
      <c r="S245" s="102">
        <f t="shared" si="99"/>
        <v>589</v>
      </c>
      <c r="T245" s="99" t="s">
        <v>54</v>
      </c>
      <c r="U245" s="102">
        <f t="shared" si="100"/>
        <v>589</v>
      </c>
      <c r="V245" s="99" t="s">
        <v>54</v>
      </c>
      <c r="W245" s="101">
        <v>589</v>
      </c>
      <c r="X245" s="101" t="s">
        <v>55</v>
      </c>
      <c r="Y245" s="98">
        <f t="shared" si="101"/>
        <v>589</v>
      </c>
      <c r="Z245" s="98" t="s">
        <v>55</v>
      </c>
      <c r="AA245" s="101">
        <f t="shared" si="102"/>
        <v>589</v>
      </c>
      <c r="AB245" s="101" t="s">
        <v>55</v>
      </c>
      <c r="AC245" s="98">
        <f t="shared" si="104"/>
        <v>589</v>
      </c>
      <c r="AD245" s="98" t="s">
        <v>55</v>
      </c>
      <c r="AE245" s="101">
        <f t="shared" si="103"/>
        <v>589</v>
      </c>
      <c r="AF245" s="101" t="s">
        <v>55</v>
      </c>
    </row>
    <row r="246" spans="1:32" ht="12">
      <c r="A246" s="98">
        <f t="shared" si="91"/>
        <v>590</v>
      </c>
      <c r="B246" s="98" t="s">
        <v>55</v>
      </c>
      <c r="C246" s="101">
        <f t="shared" si="92"/>
        <v>590</v>
      </c>
      <c r="D246" s="101" t="s">
        <v>55</v>
      </c>
      <c r="E246" s="98">
        <f t="shared" si="93"/>
        <v>390</v>
      </c>
      <c r="F246" s="98" t="s">
        <v>55</v>
      </c>
      <c r="G246" s="101">
        <f t="shared" si="94"/>
        <v>390</v>
      </c>
      <c r="H246" s="101" t="s">
        <v>55</v>
      </c>
      <c r="I246" s="48">
        <f t="shared" si="95"/>
        <v>590</v>
      </c>
      <c r="J246" s="48" t="s">
        <v>95</v>
      </c>
      <c r="K246" s="101">
        <f t="shared" si="96"/>
        <v>590</v>
      </c>
      <c r="L246" s="101" t="s">
        <v>55</v>
      </c>
      <c r="M246" s="97">
        <f t="shared" si="97"/>
        <v>590</v>
      </c>
      <c r="N246" s="97" t="s">
        <v>56</v>
      </c>
      <c r="O246" s="101">
        <f t="shared" si="98"/>
        <v>590</v>
      </c>
      <c r="P246" s="101" t="s">
        <v>55</v>
      </c>
      <c r="Q246" s="102">
        <f t="shared" si="99"/>
        <v>590</v>
      </c>
      <c r="R246" s="99" t="s">
        <v>54</v>
      </c>
      <c r="S246" s="102">
        <f t="shared" si="99"/>
        <v>590</v>
      </c>
      <c r="T246" s="99" t="s">
        <v>54</v>
      </c>
      <c r="U246" s="102">
        <f t="shared" si="100"/>
        <v>590</v>
      </c>
      <c r="V246" s="99" t="s">
        <v>54</v>
      </c>
      <c r="W246" s="101">
        <v>590</v>
      </c>
      <c r="X246" s="101" t="s">
        <v>55</v>
      </c>
      <c r="Y246" s="98">
        <f t="shared" si="101"/>
        <v>590</v>
      </c>
      <c r="Z246" s="98" t="s">
        <v>55</v>
      </c>
      <c r="AA246" s="101">
        <f t="shared" si="102"/>
        <v>590</v>
      </c>
      <c r="AB246" s="101" t="s">
        <v>55</v>
      </c>
      <c r="AC246" s="98">
        <f t="shared" si="104"/>
        <v>590</v>
      </c>
      <c r="AD246" s="98" t="s">
        <v>55</v>
      </c>
      <c r="AE246" s="101">
        <f t="shared" si="103"/>
        <v>590</v>
      </c>
      <c r="AF246" s="101" t="s">
        <v>55</v>
      </c>
    </row>
    <row r="247" spans="1:32" ht="12">
      <c r="A247" s="99">
        <f t="shared" si="91"/>
        <v>591</v>
      </c>
      <c r="B247" s="99" t="s">
        <v>54</v>
      </c>
      <c r="C247" s="102">
        <f t="shared" si="92"/>
        <v>591</v>
      </c>
      <c r="D247" s="102" t="s">
        <v>54</v>
      </c>
      <c r="E247" s="98">
        <f t="shared" si="93"/>
        <v>391</v>
      </c>
      <c r="F247" s="98" t="s">
        <v>55</v>
      </c>
      <c r="G247" s="101">
        <f t="shared" si="94"/>
        <v>391</v>
      </c>
      <c r="H247" s="101" t="s">
        <v>55</v>
      </c>
      <c r="I247" s="97">
        <f t="shared" si="95"/>
        <v>591</v>
      </c>
      <c r="J247" s="97" t="s">
        <v>56</v>
      </c>
      <c r="K247" s="101">
        <f t="shared" si="96"/>
        <v>591</v>
      </c>
      <c r="L247" s="101" t="s">
        <v>55</v>
      </c>
      <c r="M247" s="98">
        <f t="shared" si="97"/>
        <v>591</v>
      </c>
      <c r="N247" s="98" t="s">
        <v>55</v>
      </c>
      <c r="O247" s="101">
        <f t="shared" si="98"/>
        <v>591</v>
      </c>
      <c r="P247" s="101" t="s">
        <v>55</v>
      </c>
      <c r="Q247" s="102">
        <f t="shared" si="99"/>
        <v>591</v>
      </c>
      <c r="R247" s="99" t="s">
        <v>54</v>
      </c>
      <c r="S247" s="102">
        <f t="shared" si="99"/>
        <v>591</v>
      </c>
      <c r="T247" s="99" t="s">
        <v>54</v>
      </c>
      <c r="U247" s="102">
        <f t="shared" si="100"/>
        <v>591</v>
      </c>
      <c r="V247" s="99" t="s">
        <v>54</v>
      </c>
      <c r="W247" s="101">
        <v>591</v>
      </c>
      <c r="X247" s="101" t="s">
        <v>55</v>
      </c>
      <c r="Y247" s="98">
        <f t="shared" si="101"/>
        <v>591</v>
      </c>
      <c r="Z247" s="98" t="s">
        <v>55</v>
      </c>
      <c r="AA247" s="101">
        <f t="shared" si="102"/>
        <v>591</v>
      </c>
      <c r="AB247" s="101" t="s">
        <v>55</v>
      </c>
      <c r="AC247" s="98">
        <f t="shared" si="104"/>
        <v>591</v>
      </c>
      <c r="AD247" s="98" t="s">
        <v>55</v>
      </c>
      <c r="AE247" s="101">
        <f t="shared" si="103"/>
        <v>591</v>
      </c>
      <c r="AF247" s="101" t="s">
        <v>55</v>
      </c>
    </row>
    <row r="248" spans="1:32" ht="12">
      <c r="A248" s="99">
        <f t="shared" si="91"/>
        <v>592</v>
      </c>
      <c r="B248" s="99" t="s">
        <v>54</v>
      </c>
      <c r="C248" s="102">
        <f t="shared" si="92"/>
        <v>592</v>
      </c>
      <c r="D248" s="102" t="s">
        <v>54</v>
      </c>
      <c r="E248" s="98">
        <f t="shared" si="93"/>
        <v>392</v>
      </c>
      <c r="F248" s="98" t="s">
        <v>55</v>
      </c>
      <c r="G248" s="101">
        <f t="shared" si="94"/>
        <v>392</v>
      </c>
      <c r="H248" s="101" t="s">
        <v>55</v>
      </c>
      <c r="I248" s="98">
        <f t="shared" si="95"/>
        <v>592</v>
      </c>
      <c r="J248" s="98" t="s">
        <v>55</v>
      </c>
      <c r="K248" s="101">
        <f t="shared" si="96"/>
        <v>592</v>
      </c>
      <c r="L248" s="101" t="s">
        <v>55</v>
      </c>
      <c r="M248" s="98">
        <f t="shared" si="97"/>
        <v>592</v>
      </c>
      <c r="N248" s="98" t="s">
        <v>55</v>
      </c>
      <c r="O248" s="101">
        <f t="shared" si="98"/>
        <v>592</v>
      </c>
      <c r="P248" s="101" t="s">
        <v>55</v>
      </c>
      <c r="Q248" s="102">
        <f t="shared" si="99"/>
        <v>592</v>
      </c>
      <c r="R248" s="99" t="s">
        <v>54</v>
      </c>
      <c r="S248" s="102">
        <f t="shared" si="99"/>
        <v>592</v>
      </c>
      <c r="T248" s="99" t="s">
        <v>54</v>
      </c>
      <c r="U248" s="102">
        <f t="shared" si="100"/>
        <v>592</v>
      </c>
      <c r="V248" s="99" t="s">
        <v>54</v>
      </c>
      <c r="W248" s="101">
        <v>592</v>
      </c>
      <c r="X248" s="101" t="s">
        <v>55</v>
      </c>
      <c r="Y248" s="98">
        <f t="shared" si="101"/>
        <v>592</v>
      </c>
      <c r="Z248" s="98" t="s">
        <v>55</v>
      </c>
      <c r="AA248" s="101">
        <f t="shared" si="102"/>
        <v>592</v>
      </c>
      <c r="AB248" s="101" t="s">
        <v>55</v>
      </c>
      <c r="AC248" s="98">
        <f t="shared" si="104"/>
        <v>592</v>
      </c>
      <c r="AD248" s="98" t="s">
        <v>55</v>
      </c>
      <c r="AE248" s="101">
        <f t="shared" si="103"/>
        <v>592</v>
      </c>
      <c r="AF248" s="101" t="s">
        <v>55</v>
      </c>
    </row>
    <row r="249" spans="1:32" ht="12">
      <c r="A249" s="99">
        <f t="shared" si="91"/>
        <v>593</v>
      </c>
      <c r="B249" s="99" t="s">
        <v>54</v>
      </c>
      <c r="C249" s="102">
        <f t="shared" si="92"/>
        <v>593</v>
      </c>
      <c r="D249" s="102" t="s">
        <v>54</v>
      </c>
      <c r="E249" s="99">
        <f t="shared" si="93"/>
        <v>393</v>
      </c>
      <c r="F249" s="99" t="s">
        <v>54</v>
      </c>
      <c r="G249" s="102">
        <f t="shared" si="94"/>
        <v>393</v>
      </c>
      <c r="H249" s="102" t="s">
        <v>54</v>
      </c>
      <c r="I249" s="98">
        <f t="shared" si="95"/>
        <v>593</v>
      </c>
      <c r="J249" s="98" t="s">
        <v>55</v>
      </c>
      <c r="K249" s="101">
        <f t="shared" si="96"/>
        <v>593</v>
      </c>
      <c r="L249" s="101" t="s">
        <v>55</v>
      </c>
      <c r="M249" s="98">
        <f t="shared" si="97"/>
        <v>593</v>
      </c>
      <c r="N249" s="98" t="s">
        <v>55</v>
      </c>
      <c r="O249" s="101">
        <f t="shared" si="98"/>
        <v>593</v>
      </c>
      <c r="P249" s="101" t="s">
        <v>55</v>
      </c>
      <c r="Q249" s="102">
        <f t="shared" si="99"/>
        <v>593</v>
      </c>
      <c r="R249" s="99" t="s">
        <v>54</v>
      </c>
      <c r="S249" s="102">
        <f t="shared" si="99"/>
        <v>593</v>
      </c>
      <c r="T249" s="99" t="s">
        <v>54</v>
      </c>
      <c r="U249" s="102">
        <f t="shared" si="100"/>
        <v>593</v>
      </c>
      <c r="V249" s="99" t="s">
        <v>54</v>
      </c>
      <c r="W249" s="101">
        <v>593</v>
      </c>
      <c r="X249" s="101" t="s">
        <v>55</v>
      </c>
      <c r="Y249" s="98">
        <f t="shared" si="101"/>
        <v>593</v>
      </c>
      <c r="Z249" s="98" t="s">
        <v>55</v>
      </c>
      <c r="AA249" s="101">
        <f t="shared" si="102"/>
        <v>593</v>
      </c>
      <c r="AB249" s="101" t="s">
        <v>55</v>
      </c>
      <c r="AC249" s="98">
        <f t="shared" si="104"/>
        <v>593</v>
      </c>
      <c r="AD249" s="98" t="s">
        <v>55</v>
      </c>
      <c r="AE249" s="101">
        <f t="shared" si="103"/>
        <v>593</v>
      </c>
      <c r="AF249" s="101" t="s">
        <v>55</v>
      </c>
    </row>
    <row r="250" spans="1:32" ht="12">
      <c r="A250" s="99">
        <f t="shared" si="91"/>
        <v>594</v>
      </c>
      <c r="B250" s="99" t="s">
        <v>54</v>
      </c>
      <c r="C250" s="102">
        <f t="shared" si="92"/>
        <v>594</v>
      </c>
      <c r="D250" s="102" t="s">
        <v>54</v>
      </c>
      <c r="E250" s="99">
        <f t="shared" si="93"/>
        <v>394</v>
      </c>
      <c r="F250" s="99" t="s">
        <v>54</v>
      </c>
      <c r="G250" s="102">
        <f t="shared" si="94"/>
        <v>394</v>
      </c>
      <c r="H250" s="102" t="s">
        <v>54</v>
      </c>
      <c r="I250" s="98">
        <f t="shared" si="95"/>
        <v>594</v>
      </c>
      <c r="J250" s="98" t="s">
        <v>55</v>
      </c>
      <c r="K250" s="101">
        <f t="shared" si="96"/>
        <v>594</v>
      </c>
      <c r="L250" s="101" t="s">
        <v>55</v>
      </c>
      <c r="M250" s="98">
        <f t="shared" si="97"/>
        <v>594</v>
      </c>
      <c r="N250" s="98" t="s">
        <v>55</v>
      </c>
      <c r="O250" s="101">
        <f t="shared" si="98"/>
        <v>594</v>
      </c>
      <c r="P250" s="101" t="s">
        <v>55</v>
      </c>
      <c r="Q250" s="102">
        <f t="shared" si="99"/>
        <v>594</v>
      </c>
      <c r="R250" s="99" t="s">
        <v>54</v>
      </c>
      <c r="S250" s="102">
        <f t="shared" si="99"/>
        <v>594</v>
      </c>
      <c r="T250" s="99" t="s">
        <v>54</v>
      </c>
      <c r="U250" s="102">
        <f t="shared" si="100"/>
        <v>594</v>
      </c>
      <c r="V250" s="99" t="s">
        <v>54</v>
      </c>
      <c r="W250" s="101">
        <v>594</v>
      </c>
      <c r="X250" s="101" t="s">
        <v>55</v>
      </c>
      <c r="Y250" s="98">
        <f t="shared" si="101"/>
        <v>594</v>
      </c>
      <c r="Z250" s="98" t="s">
        <v>55</v>
      </c>
      <c r="AA250" s="101">
        <f t="shared" si="102"/>
        <v>594</v>
      </c>
      <c r="AB250" s="101" t="s">
        <v>55</v>
      </c>
      <c r="AC250" s="98">
        <f t="shared" si="104"/>
        <v>594</v>
      </c>
      <c r="AD250" s="98" t="s">
        <v>55</v>
      </c>
      <c r="AE250" s="101">
        <f t="shared" si="103"/>
        <v>594</v>
      </c>
      <c r="AF250" s="101" t="s">
        <v>55</v>
      </c>
    </row>
    <row r="251" spans="1:32" ht="12">
      <c r="A251" s="99">
        <f t="shared" si="91"/>
        <v>595</v>
      </c>
      <c r="B251" s="99" t="s">
        <v>54</v>
      </c>
      <c r="C251" s="102">
        <f t="shared" si="92"/>
        <v>595</v>
      </c>
      <c r="D251" s="102" t="s">
        <v>54</v>
      </c>
      <c r="E251" s="99">
        <f t="shared" si="93"/>
        <v>395</v>
      </c>
      <c r="F251" s="99" t="s">
        <v>54</v>
      </c>
      <c r="G251" s="102">
        <f t="shared" si="94"/>
        <v>395</v>
      </c>
      <c r="H251" s="102" t="s">
        <v>54</v>
      </c>
      <c r="I251" s="98">
        <f t="shared" si="95"/>
        <v>595</v>
      </c>
      <c r="J251" s="98" t="s">
        <v>55</v>
      </c>
      <c r="K251" s="101">
        <f t="shared" si="96"/>
        <v>595</v>
      </c>
      <c r="L251" s="101" t="s">
        <v>55</v>
      </c>
      <c r="M251" s="98">
        <f t="shared" si="97"/>
        <v>595</v>
      </c>
      <c r="N251" s="98" t="s">
        <v>55</v>
      </c>
      <c r="O251" s="101">
        <f t="shared" si="98"/>
        <v>595</v>
      </c>
      <c r="P251" s="101" t="s">
        <v>55</v>
      </c>
      <c r="Q251" s="102">
        <f t="shared" si="99"/>
        <v>595</v>
      </c>
      <c r="R251" s="99" t="s">
        <v>54</v>
      </c>
      <c r="S251" s="102">
        <f t="shared" si="99"/>
        <v>595</v>
      </c>
      <c r="T251" s="99" t="s">
        <v>54</v>
      </c>
      <c r="U251" s="102">
        <f t="shared" si="100"/>
        <v>595</v>
      </c>
      <c r="V251" s="99" t="s">
        <v>54</v>
      </c>
      <c r="W251" s="101">
        <v>595</v>
      </c>
      <c r="X251" s="101" t="s">
        <v>55</v>
      </c>
      <c r="Y251" s="98">
        <f t="shared" si="101"/>
        <v>595</v>
      </c>
      <c r="Z251" s="98" t="s">
        <v>55</v>
      </c>
      <c r="AA251" s="101">
        <f t="shared" si="102"/>
        <v>595</v>
      </c>
      <c r="AB251" s="101" t="s">
        <v>55</v>
      </c>
      <c r="AC251" s="98">
        <f t="shared" si="104"/>
        <v>595</v>
      </c>
      <c r="AD251" s="98" t="s">
        <v>55</v>
      </c>
      <c r="AE251" s="101">
        <f t="shared" si="103"/>
        <v>595</v>
      </c>
      <c r="AF251" s="101" t="s">
        <v>55</v>
      </c>
    </row>
    <row r="252" spans="1:32" ht="12">
      <c r="A252" s="99">
        <f t="shared" si="91"/>
        <v>596</v>
      </c>
      <c r="B252" s="99" t="s">
        <v>54</v>
      </c>
      <c r="C252" s="102">
        <f t="shared" si="92"/>
        <v>596</v>
      </c>
      <c r="D252" s="102" t="s">
        <v>54</v>
      </c>
      <c r="E252" s="99">
        <f t="shared" si="93"/>
        <v>396</v>
      </c>
      <c r="F252" s="99" t="s">
        <v>54</v>
      </c>
      <c r="G252" s="102">
        <f t="shared" si="94"/>
        <v>396</v>
      </c>
      <c r="H252" s="102" t="s">
        <v>54</v>
      </c>
      <c r="I252" s="98">
        <f t="shared" si="95"/>
        <v>596</v>
      </c>
      <c r="J252" s="98" t="s">
        <v>55</v>
      </c>
      <c r="K252" s="101">
        <f t="shared" si="96"/>
        <v>596</v>
      </c>
      <c r="L252" s="101" t="s">
        <v>55</v>
      </c>
      <c r="M252" s="98">
        <f t="shared" si="97"/>
        <v>596</v>
      </c>
      <c r="N252" s="98" t="s">
        <v>55</v>
      </c>
      <c r="O252" s="101">
        <f t="shared" si="98"/>
        <v>596</v>
      </c>
      <c r="P252" s="101" t="s">
        <v>55</v>
      </c>
      <c r="Q252" s="102">
        <f t="shared" si="99"/>
        <v>596</v>
      </c>
      <c r="R252" s="99" t="s">
        <v>54</v>
      </c>
      <c r="S252" s="102">
        <f t="shared" si="99"/>
        <v>596</v>
      </c>
      <c r="T252" s="99" t="s">
        <v>54</v>
      </c>
      <c r="U252" s="102">
        <f t="shared" si="100"/>
        <v>596</v>
      </c>
      <c r="V252" s="99" t="s">
        <v>54</v>
      </c>
      <c r="W252" s="101">
        <v>596</v>
      </c>
      <c r="X252" s="101" t="s">
        <v>55</v>
      </c>
      <c r="Y252" s="98">
        <f t="shared" si="101"/>
        <v>596</v>
      </c>
      <c r="Z252" s="98" t="s">
        <v>55</v>
      </c>
      <c r="AA252" s="101">
        <f t="shared" si="102"/>
        <v>596</v>
      </c>
      <c r="AB252" s="101" t="s">
        <v>55</v>
      </c>
      <c r="AC252" s="98">
        <f t="shared" si="104"/>
        <v>596</v>
      </c>
      <c r="AD252" s="98" t="s">
        <v>55</v>
      </c>
      <c r="AE252" s="101">
        <f t="shared" si="103"/>
        <v>596</v>
      </c>
      <c r="AF252" s="101" t="s">
        <v>55</v>
      </c>
    </row>
    <row r="253" spans="1:32" ht="12">
      <c r="A253" s="99">
        <f t="shared" si="91"/>
        <v>597</v>
      </c>
      <c r="B253" s="99" t="s">
        <v>54</v>
      </c>
      <c r="C253" s="102">
        <f t="shared" si="92"/>
        <v>597</v>
      </c>
      <c r="D253" s="102" t="s">
        <v>54</v>
      </c>
      <c r="E253" s="99">
        <f t="shared" si="93"/>
        <v>397</v>
      </c>
      <c r="F253" s="99" t="s">
        <v>54</v>
      </c>
      <c r="G253" s="102">
        <f t="shared" si="94"/>
        <v>397</v>
      </c>
      <c r="H253" s="102" t="s">
        <v>54</v>
      </c>
      <c r="I253" s="98">
        <f t="shared" si="95"/>
        <v>597</v>
      </c>
      <c r="J253" s="98" t="s">
        <v>55</v>
      </c>
      <c r="K253" s="101">
        <f t="shared" si="96"/>
        <v>597</v>
      </c>
      <c r="L253" s="101" t="s">
        <v>55</v>
      </c>
      <c r="M253" s="98">
        <f t="shared" si="97"/>
        <v>597</v>
      </c>
      <c r="N253" s="98" t="s">
        <v>55</v>
      </c>
      <c r="O253" s="101">
        <f t="shared" si="98"/>
        <v>597</v>
      </c>
      <c r="P253" s="101" t="s">
        <v>55</v>
      </c>
      <c r="Q253" s="102">
        <f t="shared" si="99"/>
        <v>597</v>
      </c>
      <c r="R253" s="99" t="s">
        <v>54</v>
      </c>
      <c r="S253" s="102">
        <f t="shared" si="99"/>
        <v>597</v>
      </c>
      <c r="T253" s="99" t="s">
        <v>54</v>
      </c>
      <c r="U253" s="102">
        <f t="shared" si="100"/>
        <v>597</v>
      </c>
      <c r="V253" s="99" t="s">
        <v>54</v>
      </c>
      <c r="W253" s="101">
        <v>597</v>
      </c>
      <c r="X253" s="101" t="s">
        <v>55</v>
      </c>
      <c r="Y253" s="98">
        <f t="shared" si="101"/>
        <v>597</v>
      </c>
      <c r="Z253" s="98" t="s">
        <v>55</v>
      </c>
      <c r="AA253" s="101">
        <f t="shared" si="102"/>
        <v>597</v>
      </c>
      <c r="AB253" s="101" t="s">
        <v>55</v>
      </c>
      <c r="AC253" s="98">
        <f t="shared" si="104"/>
        <v>597</v>
      </c>
      <c r="AD253" s="98" t="s">
        <v>55</v>
      </c>
      <c r="AE253" s="101">
        <f t="shared" si="103"/>
        <v>597</v>
      </c>
      <c r="AF253" s="101" t="s">
        <v>55</v>
      </c>
    </row>
    <row r="254" spans="1:32" ht="12">
      <c r="A254" s="99">
        <f t="shared" si="91"/>
        <v>598</v>
      </c>
      <c r="B254" s="99" t="s">
        <v>54</v>
      </c>
      <c r="C254" s="102">
        <f t="shared" si="92"/>
        <v>598</v>
      </c>
      <c r="D254" s="102" t="s">
        <v>54</v>
      </c>
      <c r="E254" s="99">
        <f t="shared" si="93"/>
        <v>398</v>
      </c>
      <c r="F254" s="99" t="s">
        <v>54</v>
      </c>
      <c r="G254" s="102">
        <f t="shared" si="94"/>
        <v>398</v>
      </c>
      <c r="H254" s="102" t="s">
        <v>54</v>
      </c>
      <c r="I254" s="98">
        <f t="shared" si="95"/>
        <v>598</v>
      </c>
      <c r="J254" s="98" t="s">
        <v>55</v>
      </c>
      <c r="K254" s="101">
        <f t="shared" si="96"/>
        <v>598</v>
      </c>
      <c r="L254" s="101" t="s">
        <v>55</v>
      </c>
      <c r="M254" s="98">
        <f t="shared" si="97"/>
        <v>598</v>
      </c>
      <c r="N254" s="98" t="s">
        <v>55</v>
      </c>
      <c r="O254" s="101">
        <f t="shared" si="98"/>
        <v>598</v>
      </c>
      <c r="P254" s="101" t="s">
        <v>55</v>
      </c>
      <c r="Q254" s="102">
        <f t="shared" si="99"/>
        <v>598</v>
      </c>
      <c r="R254" s="99" t="s">
        <v>54</v>
      </c>
      <c r="S254" s="102">
        <f t="shared" si="99"/>
        <v>598</v>
      </c>
      <c r="T254" s="99" t="s">
        <v>54</v>
      </c>
      <c r="U254" s="102">
        <f t="shared" si="100"/>
        <v>598</v>
      </c>
      <c r="V254" s="99" t="s">
        <v>54</v>
      </c>
      <c r="W254" s="101">
        <v>598</v>
      </c>
      <c r="X254" s="101" t="s">
        <v>55</v>
      </c>
      <c r="Y254" s="98">
        <f t="shared" si="101"/>
        <v>598</v>
      </c>
      <c r="Z254" s="98" t="s">
        <v>55</v>
      </c>
      <c r="AA254" s="101">
        <f t="shared" si="102"/>
        <v>598</v>
      </c>
      <c r="AB254" s="101" t="s">
        <v>55</v>
      </c>
      <c r="AC254" s="98">
        <f t="shared" si="104"/>
        <v>598</v>
      </c>
      <c r="AD254" s="98" t="s">
        <v>55</v>
      </c>
      <c r="AE254" s="101">
        <f t="shared" si="103"/>
        <v>598</v>
      </c>
      <c r="AF254" s="101" t="s">
        <v>55</v>
      </c>
    </row>
    <row r="255" spans="1:32" ht="12">
      <c r="A255" s="99">
        <f t="shared" si="91"/>
        <v>599</v>
      </c>
      <c r="B255" s="99" t="s">
        <v>54</v>
      </c>
      <c r="C255" s="102">
        <f t="shared" si="92"/>
        <v>599</v>
      </c>
      <c r="D255" s="102" t="s">
        <v>54</v>
      </c>
      <c r="E255" s="99">
        <f t="shared" si="93"/>
        <v>399</v>
      </c>
      <c r="F255" s="99" t="s">
        <v>54</v>
      </c>
      <c r="G255" s="102">
        <f t="shared" si="94"/>
        <v>399</v>
      </c>
      <c r="H255" s="102" t="s">
        <v>54</v>
      </c>
      <c r="I255" s="98">
        <f t="shared" si="95"/>
        <v>599</v>
      </c>
      <c r="J255" s="98" t="s">
        <v>55</v>
      </c>
      <c r="K255" s="101">
        <f t="shared" si="96"/>
        <v>599</v>
      </c>
      <c r="L255" s="101" t="s">
        <v>55</v>
      </c>
      <c r="M255" s="98">
        <f t="shared" si="97"/>
        <v>599</v>
      </c>
      <c r="N255" s="98" t="s">
        <v>55</v>
      </c>
      <c r="O255" s="101">
        <f t="shared" si="98"/>
        <v>599</v>
      </c>
      <c r="P255" s="101" t="s">
        <v>55</v>
      </c>
      <c r="Q255" s="102">
        <f t="shared" si="99"/>
        <v>599</v>
      </c>
      <c r="R255" s="99" t="s">
        <v>54</v>
      </c>
      <c r="S255" s="102">
        <f t="shared" si="99"/>
        <v>599</v>
      </c>
      <c r="T255" s="99" t="s">
        <v>54</v>
      </c>
      <c r="U255" s="102">
        <f t="shared" si="100"/>
        <v>599</v>
      </c>
      <c r="V255" s="99" t="s">
        <v>54</v>
      </c>
      <c r="W255" s="101">
        <v>599</v>
      </c>
      <c r="X255" s="101" t="s">
        <v>55</v>
      </c>
      <c r="Y255" s="98">
        <f t="shared" si="101"/>
        <v>599</v>
      </c>
      <c r="Z255" s="98" t="s">
        <v>55</v>
      </c>
      <c r="AA255" s="101">
        <f t="shared" si="102"/>
        <v>599</v>
      </c>
      <c r="AB255" s="101" t="s">
        <v>55</v>
      </c>
      <c r="AC255" s="98">
        <f t="shared" si="104"/>
        <v>599</v>
      </c>
      <c r="AD255" s="98" t="s">
        <v>55</v>
      </c>
      <c r="AE255" s="101">
        <f t="shared" si="103"/>
        <v>599</v>
      </c>
      <c r="AF255" s="101" t="s">
        <v>55</v>
      </c>
    </row>
    <row r="256" spans="1:32" ht="12">
      <c r="A256" s="99">
        <f t="shared" si="91"/>
        <v>600</v>
      </c>
      <c r="B256" s="99" t="s">
        <v>54</v>
      </c>
      <c r="C256" s="102">
        <f t="shared" si="92"/>
        <v>600</v>
      </c>
      <c r="D256" s="102" t="s">
        <v>54</v>
      </c>
      <c r="E256" s="99">
        <f t="shared" si="93"/>
        <v>400</v>
      </c>
      <c r="F256" s="99" t="s">
        <v>54</v>
      </c>
      <c r="G256" s="102">
        <f t="shared" si="94"/>
        <v>400</v>
      </c>
      <c r="H256" s="102" t="s">
        <v>54</v>
      </c>
      <c r="I256" s="98">
        <f t="shared" si="95"/>
        <v>600</v>
      </c>
      <c r="J256" s="98" t="s">
        <v>55</v>
      </c>
      <c r="K256" s="101">
        <f t="shared" si="96"/>
        <v>600</v>
      </c>
      <c r="L256" s="101" t="s">
        <v>55</v>
      </c>
      <c r="M256" s="98">
        <f t="shared" si="97"/>
        <v>600</v>
      </c>
      <c r="N256" s="98" t="s">
        <v>55</v>
      </c>
      <c r="O256" s="101">
        <f t="shared" si="98"/>
        <v>600</v>
      </c>
      <c r="P256" s="101" t="s">
        <v>55</v>
      </c>
      <c r="Q256" s="102">
        <f t="shared" si="99"/>
        <v>600</v>
      </c>
      <c r="R256" s="99" t="s">
        <v>54</v>
      </c>
      <c r="S256" s="102">
        <f t="shared" si="99"/>
        <v>600</v>
      </c>
      <c r="T256" s="99" t="s">
        <v>54</v>
      </c>
      <c r="U256" s="102">
        <f t="shared" si="100"/>
        <v>600</v>
      </c>
      <c r="V256" s="99" t="s">
        <v>54</v>
      </c>
      <c r="W256" s="101">
        <v>600</v>
      </c>
      <c r="X256" s="101" t="s">
        <v>55</v>
      </c>
      <c r="Y256" s="98">
        <f t="shared" si="101"/>
        <v>600</v>
      </c>
      <c r="Z256" s="98" t="s">
        <v>55</v>
      </c>
      <c r="AA256" s="101">
        <f t="shared" si="102"/>
        <v>600</v>
      </c>
      <c r="AB256" s="101" t="s">
        <v>55</v>
      </c>
      <c r="AC256" s="98">
        <f t="shared" si="104"/>
        <v>600</v>
      </c>
      <c r="AD256" s="98" t="s">
        <v>55</v>
      </c>
      <c r="AE256" s="101">
        <f t="shared" si="103"/>
        <v>600</v>
      </c>
      <c r="AF256" s="101" t="s">
        <v>55</v>
      </c>
    </row>
  </sheetData>
  <sheetProtection/>
  <mergeCells count="17">
    <mergeCell ref="Y2:Z2"/>
    <mergeCell ref="AA2:AB2"/>
    <mergeCell ref="AC2:AD2"/>
    <mergeCell ref="AE2:AF2"/>
    <mergeCell ref="M2:N2"/>
    <mergeCell ref="O2:P2"/>
    <mergeCell ref="Q2:R2"/>
    <mergeCell ref="S2:T2"/>
    <mergeCell ref="U2:V2"/>
    <mergeCell ref="W2:X2"/>
    <mergeCell ref="A2:B2"/>
    <mergeCell ref="C2:D2"/>
    <mergeCell ref="E2:F2"/>
    <mergeCell ref="G2:H2"/>
    <mergeCell ref="I2:J2"/>
    <mergeCell ref="K2:L2"/>
  </mergeCells>
  <printOptions/>
  <pageMargins left="0.15763888888888888" right="0.15763888888888888" top="0.1798611111111111" bottom="0.1701388888888889" header="0.5118055555555555" footer="0.5118055555555555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6"/>
  <sheetViews>
    <sheetView showGridLines="0" zoomScale="80" zoomScaleNormal="80" zoomScaleSheetLayoutView="100" zoomScalePageLayoutView="0" workbookViewId="0" topLeftCell="A1">
      <pane ySplit="2" topLeftCell="A201" activePane="bottomLeft" state="frozen"/>
      <selection pane="topLeft" activeCell="A1" sqref="A1"/>
      <selection pane="bottomLeft" activeCell="B224" sqref="B224"/>
    </sheetView>
  </sheetViews>
  <sheetFormatPr defaultColWidth="5.57421875" defaultRowHeight="12.75"/>
  <cols>
    <col min="1" max="8" width="6.7109375" style="46" customWidth="1"/>
    <col min="9" max="14" width="5.57421875" style="47" customWidth="1"/>
    <col min="15" max="15" width="5.57421875" style="46" customWidth="1"/>
    <col min="16" max="31" width="5.57421875" style="47" customWidth="1"/>
    <col min="32" max="16384" width="5.57421875" style="46" customWidth="1"/>
  </cols>
  <sheetData>
    <row r="1" spans="1:8" ht="12">
      <c r="A1" s="48" t="s">
        <v>54</v>
      </c>
      <c r="B1" s="48" t="s">
        <v>55</v>
      </c>
      <c r="C1" s="48" t="s">
        <v>56</v>
      </c>
      <c r="D1" s="48" t="s">
        <v>57</v>
      </c>
      <c r="E1" s="48" t="s">
        <v>58</v>
      </c>
      <c r="F1" s="48" t="s">
        <v>59</v>
      </c>
      <c r="G1" s="48" t="s">
        <v>60</v>
      </c>
      <c r="H1" s="48" t="s">
        <v>61</v>
      </c>
    </row>
    <row r="2" spans="1:8" ht="19.5" customHeight="1">
      <c r="A2" s="245" t="s">
        <v>85</v>
      </c>
      <c r="B2" s="245"/>
      <c r="C2" s="246" t="s">
        <v>86</v>
      </c>
      <c r="D2" s="246"/>
      <c r="E2" s="245" t="s">
        <v>87</v>
      </c>
      <c r="F2" s="245"/>
      <c r="G2" s="246" t="s">
        <v>88</v>
      </c>
      <c r="H2" s="246"/>
    </row>
    <row r="3" spans="1:8" ht="12">
      <c r="A3" s="48">
        <f aca="true" t="shared" si="0" ref="A3:A34">A4-1</f>
        <v>347</v>
      </c>
      <c r="B3" s="48" t="s">
        <v>95</v>
      </c>
      <c r="C3" s="49">
        <f aca="true" t="shared" si="1" ref="C3:C34">C4-1</f>
        <v>347</v>
      </c>
      <c r="D3" s="49" t="s">
        <v>95</v>
      </c>
      <c r="E3" s="48">
        <f aca="true" t="shared" si="2" ref="E3:E35">E4-1</f>
        <v>147</v>
      </c>
      <c r="F3" s="48" t="s">
        <v>95</v>
      </c>
      <c r="G3" s="49">
        <f aca="true" t="shared" si="3" ref="G3:G35">G4-1</f>
        <v>147</v>
      </c>
      <c r="H3" s="49" t="s">
        <v>95</v>
      </c>
    </row>
    <row r="4" spans="1:8" ht="12">
      <c r="A4" s="48">
        <f t="shared" si="0"/>
        <v>348</v>
      </c>
      <c r="B4" s="48" t="s">
        <v>95</v>
      </c>
      <c r="C4" s="49">
        <f t="shared" si="1"/>
        <v>348</v>
      </c>
      <c r="D4" s="49" t="s">
        <v>95</v>
      </c>
      <c r="E4" s="48">
        <f t="shared" si="2"/>
        <v>148</v>
      </c>
      <c r="F4" s="48" t="s">
        <v>95</v>
      </c>
      <c r="G4" s="49">
        <f t="shared" si="3"/>
        <v>148</v>
      </c>
      <c r="H4" s="49" t="s">
        <v>95</v>
      </c>
    </row>
    <row r="5" spans="1:8" ht="12">
      <c r="A5" s="48">
        <f t="shared" si="0"/>
        <v>349</v>
      </c>
      <c r="B5" s="48" t="s">
        <v>95</v>
      </c>
      <c r="C5" s="49">
        <f t="shared" si="1"/>
        <v>349</v>
      </c>
      <c r="D5" s="49" t="s">
        <v>95</v>
      </c>
      <c r="E5" s="48">
        <f t="shared" si="2"/>
        <v>149</v>
      </c>
      <c r="F5" s="48" t="s">
        <v>95</v>
      </c>
      <c r="G5" s="49">
        <f t="shared" si="3"/>
        <v>149</v>
      </c>
      <c r="H5" s="49" t="s">
        <v>95</v>
      </c>
    </row>
    <row r="6" spans="1:8" ht="12">
      <c r="A6" s="48">
        <f t="shared" si="0"/>
        <v>350</v>
      </c>
      <c r="B6" s="48" t="s">
        <v>95</v>
      </c>
      <c r="C6" s="49">
        <f t="shared" si="1"/>
        <v>350</v>
      </c>
      <c r="D6" s="49" t="s">
        <v>95</v>
      </c>
      <c r="E6" s="48">
        <f t="shared" si="2"/>
        <v>150</v>
      </c>
      <c r="F6" s="48" t="s">
        <v>95</v>
      </c>
      <c r="G6" s="49">
        <f t="shared" si="3"/>
        <v>150</v>
      </c>
      <c r="H6" s="49" t="s">
        <v>95</v>
      </c>
    </row>
    <row r="7" spans="1:8" ht="12">
      <c r="A7" s="48">
        <f t="shared" si="0"/>
        <v>351</v>
      </c>
      <c r="B7" s="48" t="s">
        <v>95</v>
      </c>
      <c r="C7" s="49">
        <f t="shared" si="1"/>
        <v>351</v>
      </c>
      <c r="D7" s="49" t="s">
        <v>95</v>
      </c>
      <c r="E7" s="48">
        <f t="shared" si="2"/>
        <v>151</v>
      </c>
      <c r="F7" s="48" t="s">
        <v>95</v>
      </c>
      <c r="G7" s="49">
        <f t="shared" si="3"/>
        <v>151</v>
      </c>
      <c r="H7" s="49" t="s">
        <v>95</v>
      </c>
    </row>
    <row r="8" spans="1:8" ht="12">
      <c r="A8" s="48">
        <f t="shared" si="0"/>
        <v>352</v>
      </c>
      <c r="B8" s="48" t="s">
        <v>95</v>
      </c>
      <c r="C8" s="49">
        <f t="shared" si="1"/>
        <v>352</v>
      </c>
      <c r="D8" s="49" t="s">
        <v>95</v>
      </c>
      <c r="E8" s="48">
        <f t="shared" si="2"/>
        <v>152</v>
      </c>
      <c r="F8" s="48" t="s">
        <v>95</v>
      </c>
      <c r="G8" s="49">
        <f t="shared" si="3"/>
        <v>152</v>
      </c>
      <c r="H8" s="49" t="s">
        <v>95</v>
      </c>
    </row>
    <row r="9" spans="1:8" ht="12">
      <c r="A9" s="48">
        <f t="shared" si="0"/>
        <v>353</v>
      </c>
      <c r="B9" s="48" t="s">
        <v>95</v>
      </c>
      <c r="C9" s="49">
        <f t="shared" si="1"/>
        <v>353</v>
      </c>
      <c r="D9" s="49" t="s">
        <v>95</v>
      </c>
      <c r="E9" s="48">
        <f t="shared" si="2"/>
        <v>153</v>
      </c>
      <c r="F9" s="48" t="s">
        <v>95</v>
      </c>
      <c r="G9" s="49">
        <f t="shared" si="3"/>
        <v>153</v>
      </c>
      <c r="H9" s="49" t="s">
        <v>95</v>
      </c>
    </row>
    <row r="10" spans="1:8" ht="12">
      <c r="A10" s="48">
        <f t="shared" si="0"/>
        <v>354</v>
      </c>
      <c r="B10" s="48" t="s">
        <v>95</v>
      </c>
      <c r="C10" s="49">
        <f t="shared" si="1"/>
        <v>354</v>
      </c>
      <c r="D10" s="49" t="s">
        <v>95</v>
      </c>
      <c r="E10" s="48">
        <f t="shared" si="2"/>
        <v>154</v>
      </c>
      <c r="F10" s="48" t="s">
        <v>95</v>
      </c>
      <c r="G10" s="49">
        <f t="shared" si="3"/>
        <v>154</v>
      </c>
      <c r="H10" s="49" t="s">
        <v>95</v>
      </c>
    </row>
    <row r="11" spans="1:8" ht="12">
      <c r="A11" s="48">
        <f t="shared" si="0"/>
        <v>355</v>
      </c>
      <c r="B11" s="48" t="s">
        <v>95</v>
      </c>
      <c r="C11" s="49">
        <f t="shared" si="1"/>
        <v>355</v>
      </c>
      <c r="D11" s="49" t="s">
        <v>95</v>
      </c>
      <c r="E11" s="48">
        <f t="shared" si="2"/>
        <v>155</v>
      </c>
      <c r="F11" s="48" t="s">
        <v>95</v>
      </c>
      <c r="G11" s="49">
        <f t="shared" si="3"/>
        <v>155</v>
      </c>
      <c r="H11" s="49" t="s">
        <v>95</v>
      </c>
    </row>
    <row r="12" spans="1:8" ht="12">
      <c r="A12" s="48">
        <f t="shared" si="0"/>
        <v>356</v>
      </c>
      <c r="B12" s="48" t="s">
        <v>95</v>
      </c>
      <c r="C12" s="49">
        <f t="shared" si="1"/>
        <v>356</v>
      </c>
      <c r="D12" s="49" t="s">
        <v>95</v>
      </c>
      <c r="E12" s="48">
        <f t="shared" si="2"/>
        <v>156</v>
      </c>
      <c r="F12" s="48" t="s">
        <v>95</v>
      </c>
      <c r="G12" s="49">
        <f t="shared" si="3"/>
        <v>156</v>
      </c>
      <c r="H12" s="49" t="s">
        <v>95</v>
      </c>
    </row>
    <row r="13" spans="1:8" ht="12">
      <c r="A13" s="48">
        <f t="shared" si="0"/>
        <v>357</v>
      </c>
      <c r="B13" s="48" t="s">
        <v>95</v>
      </c>
      <c r="C13" s="49">
        <f t="shared" si="1"/>
        <v>357</v>
      </c>
      <c r="D13" s="49" t="s">
        <v>95</v>
      </c>
      <c r="E13" s="48">
        <f t="shared" si="2"/>
        <v>157</v>
      </c>
      <c r="F13" s="48" t="s">
        <v>95</v>
      </c>
      <c r="G13" s="49">
        <f t="shared" si="3"/>
        <v>157</v>
      </c>
      <c r="H13" s="49" t="s">
        <v>95</v>
      </c>
    </row>
    <row r="14" spans="1:8" ht="12">
      <c r="A14" s="48">
        <f t="shared" si="0"/>
        <v>358</v>
      </c>
      <c r="B14" s="48" t="s">
        <v>95</v>
      </c>
      <c r="C14" s="49">
        <f t="shared" si="1"/>
        <v>358</v>
      </c>
      <c r="D14" s="49" t="s">
        <v>95</v>
      </c>
      <c r="E14" s="48">
        <f t="shared" si="2"/>
        <v>158</v>
      </c>
      <c r="F14" s="48" t="s">
        <v>95</v>
      </c>
      <c r="G14" s="49">
        <f t="shared" si="3"/>
        <v>158</v>
      </c>
      <c r="H14" s="49" t="s">
        <v>95</v>
      </c>
    </row>
    <row r="15" spans="1:8" ht="12">
      <c r="A15" s="48">
        <f t="shared" si="0"/>
        <v>359</v>
      </c>
      <c r="B15" s="48" t="s">
        <v>95</v>
      </c>
      <c r="C15" s="49">
        <f t="shared" si="1"/>
        <v>359</v>
      </c>
      <c r="D15" s="49" t="s">
        <v>95</v>
      </c>
      <c r="E15" s="48">
        <f t="shared" si="2"/>
        <v>159</v>
      </c>
      <c r="F15" s="48" t="s">
        <v>95</v>
      </c>
      <c r="G15" s="49">
        <f t="shared" si="3"/>
        <v>159</v>
      </c>
      <c r="H15" s="49" t="s">
        <v>95</v>
      </c>
    </row>
    <row r="16" spans="1:8" ht="12">
      <c r="A16" s="48">
        <f t="shared" si="0"/>
        <v>360</v>
      </c>
      <c r="B16" s="48" t="s">
        <v>95</v>
      </c>
      <c r="C16" s="49">
        <f t="shared" si="1"/>
        <v>360</v>
      </c>
      <c r="D16" s="49" t="s">
        <v>95</v>
      </c>
      <c r="E16" s="48">
        <f t="shared" si="2"/>
        <v>160</v>
      </c>
      <c r="F16" s="48" t="s">
        <v>95</v>
      </c>
      <c r="G16" s="49">
        <f t="shared" si="3"/>
        <v>160</v>
      </c>
      <c r="H16" s="49" t="s">
        <v>95</v>
      </c>
    </row>
    <row r="17" spans="1:8" ht="12">
      <c r="A17" s="48">
        <f t="shared" si="0"/>
        <v>361</v>
      </c>
      <c r="B17" s="48" t="s">
        <v>95</v>
      </c>
      <c r="C17" s="49">
        <f t="shared" si="1"/>
        <v>361</v>
      </c>
      <c r="D17" s="49" t="s">
        <v>95</v>
      </c>
      <c r="E17" s="48">
        <f t="shared" si="2"/>
        <v>161</v>
      </c>
      <c r="F17" s="48" t="s">
        <v>95</v>
      </c>
      <c r="G17" s="49">
        <f t="shared" si="3"/>
        <v>161</v>
      </c>
      <c r="H17" s="49" t="s">
        <v>95</v>
      </c>
    </row>
    <row r="18" spans="1:8" ht="12">
      <c r="A18" s="48">
        <f t="shared" si="0"/>
        <v>362</v>
      </c>
      <c r="B18" s="48" t="s">
        <v>95</v>
      </c>
      <c r="C18" s="49">
        <f t="shared" si="1"/>
        <v>362</v>
      </c>
      <c r="D18" s="49" t="s">
        <v>95</v>
      </c>
      <c r="E18" s="48">
        <f t="shared" si="2"/>
        <v>162</v>
      </c>
      <c r="F18" s="48" t="s">
        <v>95</v>
      </c>
      <c r="G18" s="49">
        <f t="shared" si="3"/>
        <v>162</v>
      </c>
      <c r="H18" s="49" t="s">
        <v>95</v>
      </c>
    </row>
    <row r="19" spans="1:8" ht="12">
      <c r="A19" s="48">
        <f t="shared" si="0"/>
        <v>363</v>
      </c>
      <c r="B19" s="48" t="s">
        <v>95</v>
      </c>
      <c r="C19" s="49">
        <f t="shared" si="1"/>
        <v>363</v>
      </c>
      <c r="D19" s="49" t="s">
        <v>95</v>
      </c>
      <c r="E19" s="48">
        <f t="shared" si="2"/>
        <v>163</v>
      </c>
      <c r="F19" s="48" t="s">
        <v>95</v>
      </c>
      <c r="G19" s="49">
        <f t="shared" si="3"/>
        <v>163</v>
      </c>
      <c r="H19" s="49" t="s">
        <v>95</v>
      </c>
    </row>
    <row r="20" spans="1:8" ht="12">
      <c r="A20" s="48">
        <f t="shared" si="0"/>
        <v>364</v>
      </c>
      <c r="B20" s="48" t="s">
        <v>95</v>
      </c>
      <c r="C20" s="49">
        <f t="shared" si="1"/>
        <v>364</v>
      </c>
      <c r="D20" s="49" t="s">
        <v>95</v>
      </c>
      <c r="E20" s="48">
        <f t="shared" si="2"/>
        <v>164</v>
      </c>
      <c r="F20" s="48" t="s">
        <v>95</v>
      </c>
      <c r="G20" s="49">
        <f t="shared" si="3"/>
        <v>164</v>
      </c>
      <c r="H20" s="49" t="s">
        <v>95</v>
      </c>
    </row>
    <row r="21" spans="1:8" ht="12">
      <c r="A21" s="48">
        <f t="shared" si="0"/>
        <v>365</v>
      </c>
      <c r="B21" s="48" t="s">
        <v>95</v>
      </c>
      <c r="C21" s="49">
        <f t="shared" si="1"/>
        <v>365</v>
      </c>
      <c r="D21" s="49" t="s">
        <v>95</v>
      </c>
      <c r="E21" s="48">
        <f t="shared" si="2"/>
        <v>165</v>
      </c>
      <c r="F21" s="48" t="s">
        <v>95</v>
      </c>
      <c r="G21" s="49">
        <f t="shared" si="3"/>
        <v>165</v>
      </c>
      <c r="H21" s="49" t="s">
        <v>95</v>
      </c>
    </row>
    <row r="22" spans="1:8" ht="12">
      <c r="A22" s="48">
        <f t="shared" si="0"/>
        <v>366</v>
      </c>
      <c r="B22" s="48" t="s">
        <v>95</v>
      </c>
      <c r="C22" s="49">
        <f t="shared" si="1"/>
        <v>366</v>
      </c>
      <c r="D22" s="49" t="s">
        <v>95</v>
      </c>
      <c r="E22" s="48">
        <f t="shared" si="2"/>
        <v>166</v>
      </c>
      <c r="F22" s="48" t="s">
        <v>95</v>
      </c>
      <c r="G22" s="49">
        <f t="shared" si="3"/>
        <v>166</v>
      </c>
      <c r="H22" s="49" t="s">
        <v>95</v>
      </c>
    </row>
    <row r="23" spans="1:8" ht="12">
      <c r="A23" s="48">
        <f t="shared" si="0"/>
        <v>367</v>
      </c>
      <c r="B23" s="48" t="s">
        <v>95</v>
      </c>
      <c r="C23" s="49">
        <f t="shared" si="1"/>
        <v>367</v>
      </c>
      <c r="D23" s="49" t="s">
        <v>95</v>
      </c>
      <c r="E23" s="48">
        <f t="shared" si="2"/>
        <v>167</v>
      </c>
      <c r="F23" s="48" t="s">
        <v>95</v>
      </c>
      <c r="G23" s="49">
        <f t="shared" si="3"/>
        <v>167</v>
      </c>
      <c r="H23" s="49" t="s">
        <v>95</v>
      </c>
    </row>
    <row r="24" spans="1:8" ht="12">
      <c r="A24" s="48">
        <f t="shared" si="0"/>
        <v>368</v>
      </c>
      <c r="B24" s="48" t="s">
        <v>95</v>
      </c>
      <c r="C24" s="49">
        <f t="shared" si="1"/>
        <v>368</v>
      </c>
      <c r="D24" s="49" t="s">
        <v>95</v>
      </c>
      <c r="E24" s="48">
        <f t="shared" si="2"/>
        <v>168</v>
      </c>
      <c r="F24" s="48" t="s">
        <v>95</v>
      </c>
      <c r="G24" s="49">
        <f t="shared" si="3"/>
        <v>168</v>
      </c>
      <c r="H24" s="49" t="s">
        <v>95</v>
      </c>
    </row>
    <row r="25" spans="1:8" ht="12">
      <c r="A25" s="48">
        <f t="shared" si="0"/>
        <v>369</v>
      </c>
      <c r="B25" s="48" t="s">
        <v>95</v>
      </c>
      <c r="C25" s="49">
        <f t="shared" si="1"/>
        <v>369</v>
      </c>
      <c r="D25" s="49" t="s">
        <v>95</v>
      </c>
      <c r="E25" s="48">
        <f t="shared" si="2"/>
        <v>169</v>
      </c>
      <c r="F25" s="48" t="s">
        <v>95</v>
      </c>
      <c r="G25" s="49">
        <f t="shared" si="3"/>
        <v>169</v>
      </c>
      <c r="H25" s="49" t="s">
        <v>95</v>
      </c>
    </row>
    <row r="26" spans="1:8" ht="12">
      <c r="A26" s="48">
        <f t="shared" si="0"/>
        <v>370</v>
      </c>
      <c r="B26" s="48" t="s">
        <v>95</v>
      </c>
      <c r="C26" s="49">
        <f t="shared" si="1"/>
        <v>370</v>
      </c>
      <c r="D26" s="49" t="s">
        <v>95</v>
      </c>
      <c r="E26" s="48">
        <f t="shared" si="2"/>
        <v>170</v>
      </c>
      <c r="F26" s="48" t="s">
        <v>95</v>
      </c>
      <c r="G26" s="49">
        <f t="shared" si="3"/>
        <v>170</v>
      </c>
      <c r="H26" s="49" t="s">
        <v>95</v>
      </c>
    </row>
    <row r="27" spans="1:8" ht="12">
      <c r="A27" s="48">
        <f t="shared" si="0"/>
        <v>371</v>
      </c>
      <c r="B27" s="48" t="s">
        <v>95</v>
      </c>
      <c r="C27" s="49">
        <f t="shared" si="1"/>
        <v>371</v>
      </c>
      <c r="D27" s="49" t="s">
        <v>95</v>
      </c>
      <c r="E27" s="48">
        <f t="shared" si="2"/>
        <v>171</v>
      </c>
      <c r="F27" s="48" t="s">
        <v>95</v>
      </c>
      <c r="G27" s="49">
        <f t="shared" si="3"/>
        <v>171</v>
      </c>
      <c r="H27" s="49" t="s">
        <v>95</v>
      </c>
    </row>
    <row r="28" spans="1:8" ht="12">
      <c r="A28" s="48">
        <f t="shared" si="0"/>
        <v>372</v>
      </c>
      <c r="B28" s="48" t="s">
        <v>95</v>
      </c>
      <c r="C28" s="49">
        <f t="shared" si="1"/>
        <v>372</v>
      </c>
      <c r="D28" s="49" t="s">
        <v>95</v>
      </c>
      <c r="E28" s="48">
        <f t="shared" si="2"/>
        <v>172</v>
      </c>
      <c r="F28" s="48" t="s">
        <v>95</v>
      </c>
      <c r="G28" s="49">
        <f t="shared" si="3"/>
        <v>172</v>
      </c>
      <c r="H28" s="49" t="s">
        <v>95</v>
      </c>
    </row>
    <row r="29" spans="1:8" ht="12">
      <c r="A29" s="48">
        <f t="shared" si="0"/>
        <v>373</v>
      </c>
      <c r="B29" s="48" t="s">
        <v>95</v>
      </c>
      <c r="C29" s="49">
        <f t="shared" si="1"/>
        <v>373</v>
      </c>
      <c r="D29" s="49" t="s">
        <v>95</v>
      </c>
      <c r="E29" s="48">
        <f t="shared" si="2"/>
        <v>173</v>
      </c>
      <c r="F29" s="48" t="s">
        <v>95</v>
      </c>
      <c r="G29" s="49">
        <f t="shared" si="3"/>
        <v>173</v>
      </c>
      <c r="H29" s="49" t="s">
        <v>95</v>
      </c>
    </row>
    <row r="30" spans="1:8" ht="12">
      <c r="A30" s="48">
        <f t="shared" si="0"/>
        <v>374</v>
      </c>
      <c r="B30" s="48" t="s">
        <v>95</v>
      </c>
      <c r="C30" s="49">
        <f t="shared" si="1"/>
        <v>374</v>
      </c>
      <c r="D30" s="49" t="s">
        <v>95</v>
      </c>
      <c r="E30" s="48">
        <f t="shared" si="2"/>
        <v>174</v>
      </c>
      <c r="F30" s="48" t="s">
        <v>95</v>
      </c>
      <c r="G30" s="49">
        <f t="shared" si="3"/>
        <v>174</v>
      </c>
      <c r="H30" s="49" t="s">
        <v>95</v>
      </c>
    </row>
    <row r="31" spans="1:8" ht="12">
      <c r="A31" s="48">
        <f t="shared" si="0"/>
        <v>375</v>
      </c>
      <c r="B31" s="48" t="s">
        <v>95</v>
      </c>
      <c r="C31" s="49">
        <f t="shared" si="1"/>
        <v>375</v>
      </c>
      <c r="D31" s="49" t="s">
        <v>95</v>
      </c>
      <c r="E31" s="48">
        <f t="shared" si="2"/>
        <v>175</v>
      </c>
      <c r="F31" s="48" t="s">
        <v>95</v>
      </c>
      <c r="G31" s="49">
        <f t="shared" si="3"/>
        <v>175</v>
      </c>
      <c r="H31" s="49" t="s">
        <v>95</v>
      </c>
    </row>
    <row r="32" spans="1:8" ht="12">
      <c r="A32" s="48">
        <f t="shared" si="0"/>
        <v>376</v>
      </c>
      <c r="B32" s="48" t="s">
        <v>95</v>
      </c>
      <c r="C32" s="49">
        <f t="shared" si="1"/>
        <v>376</v>
      </c>
      <c r="D32" s="49" t="s">
        <v>95</v>
      </c>
      <c r="E32" s="48">
        <f t="shared" si="2"/>
        <v>176</v>
      </c>
      <c r="F32" s="48" t="s">
        <v>95</v>
      </c>
      <c r="G32" s="49">
        <f t="shared" si="3"/>
        <v>176</v>
      </c>
      <c r="H32" s="49" t="s">
        <v>95</v>
      </c>
    </row>
    <row r="33" spans="1:8" ht="12">
      <c r="A33" s="48">
        <f t="shared" si="0"/>
        <v>377</v>
      </c>
      <c r="B33" s="48" t="s">
        <v>95</v>
      </c>
      <c r="C33" s="49">
        <f t="shared" si="1"/>
        <v>377</v>
      </c>
      <c r="D33" s="49" t="s">
        <v>95</v>
      </c>
      <c r="E33" s="48">
        <f t="shared" si="2"/>
        <v>177</v>
      </c>
      <c r="F33" s="48" t="s">
        <v>95</v>
      </c>
      <c r="G33" s="49">
        <f t="shared" si="3"/>
        <v>177</v>
      </c>
      <c r="H33" s="49" t="s">
        <v>95</v>
      </c>
    </row>
    <row r="34" spans="1:8" ht="12">
      <c r="A34" s="48">
        <f t="shared" si="0"/>
        <v>378</v>
      </c>
      <c r="B34" s="48" t="s">
        <v>95</v>
      </c>
      <c r="C34" s="49">
        <f t="shared" si="1"/>
        <v>378</v>
      </c>
      <c r="D34" s="49" t="s">
        <v>95</v>
      </c>
      <c r="E34" s="48">
        <f t="shared" si="2"/>
        <v>178</v>
      </c>
      <c r="F34" s="48" t="s">
        <v>95</v>
      </c>
      <c r="G34" s="49">
        <f t="shared" si="3"/>
        <v>178</v>
      </c>
      <c r="H34" s="49" t="s">
        <v>95</v>
      </c>
    </row>
    <row r="35" spans="1:8" ht="12">
      <c r="A35" s="48">
        <f>380-1</f>
        <v>379</v>
      </c>
      <c r="B35" s="48" t="s">
        <v>95</v>
      </c>
      <c r="C35" s="49">
        <f>380-1</f>
        <v>379</v>
      </c>
      <c r="D35" s="49" t="s">
        <v>95</v>
      </c>
      <c r="E35" s="48">
        <f t="shared" si="2"/>
        <v>179</v>
      </c>
      <c r="F35" s="48" t="s">
        <v>95</v>
      </c>
      <c r="G35" s="49">
        <f t="shared" si="3"/>
        <v>179</v>
      </c>
      <c r="H35" s="49" t="s">
        <v>95</v>
      </c>
    </row>
    <row r="36" spans="1:8" ht="12">
      <c r="A36" s="48">
        <v>380</v>
      </c>
      <c r="B36" s="48" t="s">
        <v>95</v>
      </c>
      <c r="C36" s="49">
        <v>380</v>
      </c>
      <c r="D36" s="49" t="s">
        <v>95</v>
      </c>
      <c r="E36" s="48">
        <v>180</v>
      </c>
      <c r="F36" s="48" t="s">
        <v>95</v>
      </c>
      <c r="G36" s="49">
        <v>180</v>
      </c>
      <c r="H36" s="49" t="s">
        <v>95</v>
      </c>
    </row>
    <row r="37" spans="1:8" ht="12">
      <c r="A37" s="48">
        <f aca="true" t="shared" si="4" ref="A37:A100">A36+1</f>
        <v>381</v>
      </c>
      <c r="B37" s="48" t="s">
        <v>95</v>
      </c>
      <c r="C37" s="49">
        <f aca="true" t="shared" si="5" ref="C37:C100">C36+1</f>
        <v>381</v>
      </c>
      <c r="D37" s="49" t="s">
        <v>95</v>
      </c>
      <c r="E37" s="48">
        <f aca="true" t="shared" si="6" ref="E37:E100">E36+1</f>
        <v>181</v>
      </c>
      <c r="F37" s="48" t="s">
        <v>95</v>
      </c>
      <c r="G37" s="49">
        <f aca="true" t="shared" si="7" ref="G37:G100">G36+1</f>
        <v>181</v>
      </c>
      <c r="H37" s="49" t="s">
        <v>95</v>
      </c>
    </row>
    <row r="38" spans="1:8" ht="12">
      <c r="A38" s="48">
        <f t="shared" si="4"/>
        <v>382</v>
      </c>
      <c r="B38" s="48" t="s">
        <v>95</v>
      </c>
      <c r="C38" s="49">
        <f t="shared" si="5"/>
        <v>382</v>
      </c>
      <c r="D38" s="49" t="s">
        <v>95</v>
      </c>
      <c r="E38" s="48">
        <f t="shared" si="6"/>
        <v>182</v>
      </c>
      <c r="F38" s="48" t="s">
        <v>95</v>
      </c>
      <c r="G38" s="49">
        <f t="shared" si="7"/>
        <v>182</v>
      </c>
      <c r="H38" s="49" t="s">
        <v>95</v>
      </c>
    </row>
    <row r="39" spans="1:8" ht="12">
      <c r="A39" s="48">
        <f t="shared" si="4"/>
        <v>383</v>
      </c>
      <c r="B39" s="48" t="s">
        <v>95</v>
      </c>
      <c r="C39" s="49">
        <f t="shared" si="5"/>
        <v>383</v>
      </c>
      <c r="D39" s="49" t="s">
        <v>95</v>
      </c>
      <c r="E39" s="48">
        <f t="shared" si="6"/>
        <v>183</v>
      </c>
      <c r="F39" s="48" t="s">
        <v>95</v>
      </c>
      <c r="G39" s="49">
        <f t="shared" si="7"/>
        <v>183</v>
      </c>
      <c r="H39" s="49" t="s">
        <v>95</v>
      </c>
    </row>
    <row r="40" spans="1:8" ht="12">
      <c r="A40" s="48">
        <f t="shared" si="4"/>
        <v>384</v>
      </c>
      <c r="B40" s="48" t="s">
        <v>95</v>
      </c>
      <c r="C40" s="49">
        <f t="shared" si="5"/>
        <v>384</v>
      </c>
      <c r="D40" s="49" t="s">
        <v>95</v>
      </c>
      <c r="E40" s="48">
        <f t="shared" si="6"/>
        <v>184</v>
      </c>
      <c r="F40" s="48" t="s">
        <v>95</v>
      </c>
      <c r="G40" s="49">
        <f t="shared" si="7"/>
        <v>184</v>
      </c>
      <c r="H40" s="49" t="s">
        <v>95</v>
      </c>
    </row>
    <row r="41" spans="1:8" ht="12">
      <c r="A41" s="48">
        <f t="shared" si="4"/>
        <v>385</v>
      </c>
      <c r="B41" s="48" t="s">
        <v>95</v>
      </c>
      <c r="C41" s="49">
        <f t="shared" si="5"/>
        <v>385</v>
      </c>
      <c r="D41" s="49" t="s">
        <v>95</v>
      </c>
      <c r="E41" s="48">
        <f t="shared" si="6"/>
        <v>185</v>
      </c>
      <c r="F41" s="48" t="s">
        <v>95</v>
      </c>
      <c r="G41" s="49">
        <f t="shared" si="7"/>
        <v>185</v>
      </c>
      <c r="H41" s="49" t="s">
        <v>95</v>
      </c>
    </row>
    <row r="42" spans="1:8" ht="12">
      <c r="A42" s="48">
        <f t="shared" si="4"/>
        <v>386</v>
      </c>
      <c r="B42" s="48" t="s">
        <v>95</v>
      </c>
      <c r="C42" s="49">
        <f t="shared" si="5"/>
        <v>386</v>
      </c>
      <c r="D42" s="49" t="s">
        <v>95</v>
      </c>
      <c r="E42" s="48">
        <f t="shared" si="6"/>
        <v>186</v>
      </c>
      <c r="F42" s="48" t="s">
        <v>95</v>
      </c>
      <c r="G42" s="49">
        <f t="shared" si="7"/>
        <v>186</v>
      </c>
      <c r="H42" s="49" t="s">
        <v>95</v>
      </c>
    </row>
    <row r="43" spans="1:8" ht="12">
      <c r="A43" s="48">
        <f t="shared" si="4"/>
        <v>387</v>
      </c>
      <c r="B43" s="48" t="s">
        <v>95</v>
      </c>
      <c r="C43" s="49">
        <f t="shared" si="5"/>
        <v>387</v>
      </c>
      <c r="D43" s="49" t="s">
        <v>95</v>
      </c>
      <c r="E43" s="48">
        <f t="shared" si="6"/>
        <v>187</v>
      </c>
      <c r="F43" s="48" t="s">
        <v>95</v>
      </c>
      <c r="G43" s="49">
        <f t="shared" si="7"/>
        <v>187</v>
      </c>
      <c r="H43" s="49" t="s">
        <v>95</v>
      </c>
    </row>
    <row r="44" spans="1:8" ht="12">
      <c r="A44" s="48">
        <f t="shared" si="4"/>
        <v>388</v>
      </c>
      <c r="B44" s="48" t="s">
        <v>95</v>
      </c>
      <c r="C44" s="49">
        <f t="shared" si="5"/>
        <v>388</v>
      </c>
      <c r="D44" s="49" t="s">
        <v>95</v>
      </c>
      <c r="E44" s="48">
        <f t="shared" si="6"/>
        <v>188</v>
      </c>
      <c r="F44" s="48" t="s">
        <v>95</v>
      </c>
      <c r="G44" s="49">
        <f t="shared" si="7"/>
        <v>188</v>
      </c>
      <c r="H44" s="49" t="s">
        <v>95</v>
      </c>
    </row>
    <row r="45" spans="1:8" ht="12">
      <c r="A45" s="48">
        <f t="shared" si="4"/>
        <v>389</v>
      </c>
      <c r="B45" s="48" t="s">
        <v>95</v>
      </c>
      <c r="C45" s="49">
        <f t="shared" si="5"/>
        <v>389</v>
      </c>
      <c r="D45" s="49" t="s">
        <v>95</v>
      </c>
      <c r="E45" s="48">
        <f t="shared" si="6"/>
        <v>189</v>
      </c>
      <c r="F45" s="48" t="s">
        <v>95</v>
      </c>
      <c r="G45" s="49">
        <f t="shared" si="7"/>
        <v>189</v>
      </c>
      <c r="H45" s="49" t="s">
        <v>95</v>
      </c>
    </row>
    <row r="46" spans="1:8" ht="12">
      <c r="A46" s="48">
        <f t="shared" si="4"/>
        <v>390</v>
      </c>
      <c r="B46" s="48" t="s">
        <v>95</v>
      </c>
      <c r="C46" s="49">
        <f t="shared" si="5"/>
        <v>390</v>
      </c>
      <c r="D46" s="49" t="s">
        <v>95</v>
      </c>
      <c r="E46" s="48">
        <f t="shared" si="6"/>
        <v>190</v>
      </c>
      <c r="F46" s="48" t="s">
        <v>95</v>
      </c>
      <c r="G46" s="49">
        <f t="shared" si="7"/>
        <v>190</v>
      </c>
      <c r="H46" s="49" t="s">
        <v>95</v>
      </c>
    </row>
    <row r="47" spans="1:8" ht="12">
      <c r="A47" s="48">
        <f t="shared" si="4"/>
        <v>391</v>
      </c>
      <c r="B47" s="48" t="s">
        <v>95</v>
      </c>
      <c r="C47" s="49">
        <f t="shared" si="5"/>
        <v>391</v>
      </c>
      <c r="D47" s="49" t="s">
        <v>95</v>
      </c>
      <c r="E47" s="48">
        <f t="shared" si="6"/>
        <v>191</v>
      </c>
      <c r="F47" s="48" t="s">
        <v>95</v>
      </c>
      <c r="G47" s="49">
        <f t="shared" si="7"/>
        <v>191</v>
      </c>
      <c r="H47" s="49" t="s">
        <v>95</v>
      </c>
    </row>
    <row r="48" spans="1:8" ht="12">
      <c r="A48" s="48">
        <f t="shared" si="4"/>
        <v>392</v>
      </c>
      <c r="B48" s="48" t="s">
        <v>95</v>
      </c>
      <c r="C48" s="49">
        <f t="shared" si="5"/>
        <v>392</v>
      </c>
      <c r="D48" s="49" t="s">
        <v>95</v>
      </c>
      <c r="E48" s="48">
        <f t="shared" si="6"/>
        <v>192</v>
      </c>
      <c r="F48" s="48" t="s">
        <v>95</v>
      </c>
      <c r="G48" s="49">
        <f t="shared" si="7"/>
        <v>192</v>
      </c>
      <c r="H48" s="49" t="s">
        <v>95</v>
      </c>
    </row>
    <row r="49" spans="1:8" ht="12">
      <c r="A49" s="48">
        <f t="shared" si="4"/>
        <v>393</v>
      </c>
      <c r="B49" s="48" t="s">
        <v>95</v>
      </c>
      <c r="C49" s="49">
        <f t="shared" si="5"/>
        <v>393</v>
      </c>
      <c r="D49" s="49" t="s">
        <v>95</v>
      </c>
      <c r="E49" s="48">
        <f t="shared" si="6"/>
        <v>193</v>
      </c>
      <c r="F49" s="48" t="s">
        <v>95</v>
      </c>
      <c r="G49" s="49">
        <f t="shared" si="7"/>
        <v>193</v>
      </c>
      <c r="H49" s="49" t="s">
        <v>95</v>
      </c>
    </row>
    <row r="50" spans="1:8" ht="12">
      <c r="A50" s="48">
        <f t="shared" si="4"/>
        <v>394</v>
      </c>
      <c r="B50" s="48" t="s">
        <v>95</v>
      </c>
      <c r="C50" s="49">
        <f t="shared" si="5"/>
        <v>394</v>
      </c>
      <c r="D50" s="49" t="s">
        <v>95</v>
      </c>
      <c r="E50" s="48">
        <f t="shared" si="6"/>
        <v>194</v>
      </c>
      <c r="F50" s="48" t="s">
        <v>95</v>
      </c>
      <c r="G50" s="49">
        <f t="shared" si="7"/>
        <v>194</v>
      </c>
      <c r="H50" s="49" t="s">
        <v>95</v>
      </c>
    </row>
    <row r="51" spans="1:8" ht="12">
      <c r="A51" s="48">
        <f t="shared" si="4"/>
        <v>395</v>
      </c>
      <c r="B51" s="48" t="s">
        <v>95</v>
      </c>
      <c r="C51" s="49">
        <f t="shared" si="5"/>
        <v>395</v>
      </c>
      <c r="D51" s="49" t="s">
        <v>95</v>
      </c>
      <c r="E51" s="48">
        <f t="shared" si="6"/>
        <v>195</v>
      </c>
      <c r="F51" s="48" t="s">
        <v>95</v>
      </c>
      <c r="G51" s="49">
        <f t="shared" si="7"/>
        <v>195</v>
      </c>
      <c r="H51" s="49" t="s">
        <v>95</v>
      </c>
    </row>
    <row r="52" spans="1:8" ht="12">
      <c r="A52" s="48">
        <f t="shared" si="4"/>
        <v>396</v>
      </c>
      <c r="B52" s="48" t="s">
        <v>95</v>
      </c>
      <c r="C52" s="49">
        <f t="shared" si="5"/>
        <v>396</v>
      </c>
      <c r="D52" s="49" t="s">
        <v>95</v>
      </c>
      <c r="E52" s="48">
        <f t="shared" si="6"/>
        <v>196</v>
      </c>
      <c r="F52" s="48" t="s">
        <v>95</v>
      </c>
      <c r="G52" s="49">
        <f t="shared" si="7"/>
        <v>196</v>
      </c>
      <c r="H52" s="49" t="s">
        <v>95</v>
      </c>
    </row>
    <row r="53" spans="1:8" ht="12">
      <c r="A53" s="48">
        <f t="shared" si="4"/>
        <v>397</v>
      </c>
      <c r="B53" s="48" t="s">
        <v>95</v>
      </c>
      <c r="C53" s="49">
        <f t="shared" si="5"/>
        <v>397</v>
      </c>
      <c r="D53" s="49" t="s">
        <v>95</v>
      </c>
      <c r="E53" s="48">
        <f t="shared" si="6"/>
        <v>197</v>
      </c>
      <c r="F53" s="48" t="s">
        <v>95</v>
      </c>
      <c r="G53" s="49">
        <f t="shared" si="7"/>
        <v>197</v>
      </c>
      <c r="H53" s="49" t="s">
        <v>95</v>
      </c>
    </row>
    <row r="54" spans="1:8" ht="12">
      <c r="A54" s="48">
        <f t="shared" si="4"/>
        <v>398</v>
      </c>
      <c r="B54" s="48" t="s">
        <v>95</v>
      </c>
      <c r="C54" s="49">
        <f t="shared" si="5"/>
        <v>398</v>
      </c>
      <c r="D54" s="49" t="s">
        <v>95</v>
      </c>
      <c r="E54" s="48">
        <f t="shared" si="6"/>
        <v>198</v>
      </c>
      <c r="F54" s="48" t="s">
        <v>95</v>
      </c>
      <c r="G54" s="49">
        <f t="shared" si="7"/>
        <v>198</v>
      </c>
      <c r="H54" s="49" t="s">
        <v>95</v>
      </c>
    </row>
    <row r="55" spans="1:8" ht="12">
      <c r="A55" s="48">
        <f t="shared" si="4"/>
        <v>399</v>
      </c>
      <c r="B55" s="48" t="s">
        <v>95</v>
      </c>
      <c r="C55" s="49">
        <f t="shared" si="5"/>
        <v>399</v>
      </c>
      <c r="D55" s="49" t="s">
        <v>95</v>
      </c>
      <c r="E55" s="48">
        <f t="shared" si="6"/>
        <v>199</v>
      </c>
      <c r="F55" s="48" t="s">
        <v>95</v>
      </c>
      <c r="G55" s="49">
        <f t="shared" si="7"/>
        <v>199</v>
      </c>
      <c r="H55" s="49" t="s">
        <v>95</v>
      </c>
    </row>
    <row r="56" spans="1:8" ht="12">
      <c r="A56" s="48">
        <f t="shared" si="4"/>
        <v>400</v>
      </c>
      <c r="B56" s="48" t="s">
        <v>95</v>
      </c>
      <c r="C56" s="49">
        <f t="shared" si="5"/>
        <v>400</v>
      </c>
      <c r="D56" s="49" t="s">
        <v>95</v>
      </c>
      <c r="E56" s="48">
        <f t="shared" si="6"/>
        <v>200</v>
      </c>
      <c r="F56" s="48" t="s">
        <v>95</v>
      </c>
      <c r="G56" s="49">
        <f t="shared" si="7"/>
        <v>200</v>
      </c>
      <c r="H56" s="49" t="s">
        <v>95</v>
      </c>
    </row>
    <row r="57" spans="1:8" ht="12">
      <c r="A57" s="48">
        <f t="shared" si="4"/>
        <v>401</v>
      </c>
      <c r="B57" s="48" t="s">
        <v>95</v>
      </c>
      <c r="C57" s="49">
        <f t="shared" si="5"/>
        <v>401</v>
      </c>
      <c r="D57" s="49" t="s">
        <v>95</v>
      </c>
      <c r="E57" s="48">
        <f t="shared" si="6"/>
        <v>201</v>
      </c>
      <c r="F57" s="48" t="s">
        <v>95</v>
      </c>
      <c r="G57" s="49">
        <f t="shared" si="7"/>
        <v>201</v>
      </c>
      <c r="H57" s="49" t="s">
        <v>95</v>
      </c>
    </row>
    <row r="58" spans="1:8" ht="12">
      <c r="A58" s="48">
        <f t="shared" si="4"/>
        <v>402</v>
      </c>
      <c r="B58" s="48" t="s">
        <v>95</v>
      </c>
      <c r="C58" s="49">
        <f t="shared" si="5"/>
        <v>402</v>
      </c>
      <c r="D58" s="49" t="s">
        <v>95</v>
      </c>
      <c r="E58" s="48">
        <f t="shared" si="6"/>
        <v>202</v>
      </c>
      <c r="F58" s="48" t="s">
        <v>95</v>
      </c>
      <c r="G58" s="49">
        <f t="shared" si="7"/>
        <v>202</v>
      </c>
      <c r="H58" s="49" t="s">
        <v>95</v>
      </c>
    </row>
    <row r="59" spans="1:8" ht="12">
      <c r="A59" s="48">
        <f t="shared" si="4"/>
        <v>403</v>
      </c>
      <c r="B59" s="48" t="s">
        <v>95</v>
      </c>
      <c r="C59" s="49">
        <f t="shared" si="5"/>
        <v>403</v>
      </c>
      <c r="D59" s="49" t="s">
        <v>95</v>
      </c>
      <c r="E59" s="48">
        <f t="shared" si="6"/>
        <v>203</v>
      </c>
      <c r="F59" s="48" t="s">
        <v>95</v>
      </c>
      <c r="G59" s="49">
        <f t="shared" si="7"/>
        <v>203</v>
      </c>
      <c r="H59" s="49" t="s">
        <v>95</v>
      </c>
    </row>
    <row r="60" spans="1:8" ht="12">
      <c r="A60" s="48">
        <f t="shared" si="4"/>
        <v>404</v>
      </c>
      <c r="B60" s="48" t="s">
        <v>95</v>
      </c>
      <c r="C60" s="49">
        <f t="shared" si="5"/>
        <v>404</v>
      </c>
      <c r="D60" s="49" t="s">
        <v>95</v>
      </c>
      <c r="E60" s="48">
        <f t="shared" si="6"/>
        <v>204</v>
      </c>
      <c r="F60" s="48" t="s">
        <v>95</v>
      </c>
      <c r="G60" s="49">
        <f t="shared" si="7"/>
        <v>204</v>
      </c>
      <c r="H60" s="49" t="s">
        <v>95</v>
      </c>
    </row>
    <row r="61" spans="1:8" ht="12">
      <c r="A61" s="48">
        <f t="shared" si="4"/>
        <v>405</v>
      </c>
      <c r="B61" s="48" t="s">
        <v>95</v>
      </c>
      <c r="C61" s="49">
        <f t="shared" si="5"/>
        <v>405</v>
      </c>
      <c r="D61" s="49" t="s">
        <v>95</v>
      </c>
      <c r="E61" s="48">
        <f t="shared" si="6"/>
        <v>205</v>
      </c>
      <c r="F61" s="48" t="s">
        <v>95</v>
      </c>
      <c r="G61" s="49">
        <f t="shared" si="7"/>
        <v>205</v>
      </c>
      <c r="H61" s="49" t="s">
        <v>95</v>
      </c>
    </row>
    <row r="62" spans="1:8" ht="12">
      <c r="A62" s="48">
        <f t="shared" si="4"/>
        <v>406</v>
      </c>
      <c r="B62" s="48" t="s">
        <v>95</v>
      </c>
      <c r="C62" s="49">
        <f t="shared" si="5"/>
        <v>406</v>
      </c>
      <c r="D62" s="49" t="s">
        <v>95</v>
      </c>
      <c r="E62" s="48">
        <f t="shared" si="6"/>
        <v>206</v>
      </c>
      <c r="F62" s="48" t="s">
        <v>95</v>
      </c>
      <c r="G62" s="49">
        <f t="shared" si="7"/>
        <v>206</v>
      </c>
      <c r="H62" s="49" t="s">
        <v>95</v>
      </c>
    </row>
    <row r="63" spans="1:8" ht="12">
      <c r="A63" s="48">
        <f t="shared" si="4"/>
        <v>407</v>
      </c>
      <c r="B63" s="48" t="s">
        <v>95</v>
      </c>
      <c r="C63" s="49">
        <f t="shared" si="5"/>
        <v>407</v>
      </c>
      <c r="D63" s="49" t="s">
        <v>95</v>
      </c>
      <c r="E63" s="48">
        <f t="shared" si="6"/>
        <v>207</v>
      </c>
      <c r="F63" s="48" t="s">
        <v>95</v>
      </c>
      <c r="G63" s="49">
        <f t="shared" si="7"/>
        <v>207</v>
      </c>
      <c r="H63" s="49" t="s">
        <v>95</v>
      </c>
    </row>
    <row r="64" spans="1:8" ht="12">
      <c r="A64" s="48">
        <f t="shared" si="4"/>
        <v>408</v>
      </c>
      <c r="B64" s="48" t="s">
        <v>95</v>
      </c>
      <c r="C64" s="49">
        <f t="shared" si="5"/>
        <v>408</v>
      </c>
      <c r="D64" s="49" t="s">
        <v>95</v>
      </c>
      <c r="E64" s="48">
        <f t="shared" si="6"/>
        <v>208</v>
      </c>
      <c r="F64" s="48" t="s">
        <v>95</v>
      </c>
      <c r="G64" s="49">
        <f t="shared" si="7"/>
        <v>208</v>
      </c>
      <c r="H64" s="49" t="s">
        <v>95</v>
      </c>
    </row>
    <row r="65" spans="1:8" ht="12">
      <c r="A65" s="48">
        <f t="shared" si="4"/>
        <v>409</v>
      </c>
      <c r="B65" s="48" t="s">
        <v>95</v>
      </c>
      <c r="C65" s="49">
        <f t="shared" si="5"/>
        <v>409</v>
      </c>
      <c r="D65" s="49" t="s">
        <v>95</v>
      </c>
      <c r="E65" s="48">
        <f t="shared" si="6"/>
        <v>209</v>
      </c>
      <c r="F65" s="48" t="s">
        <v>95</v>
      </c>
      <c r="G65" s="49">
        <f t="shared" si="7"/>
        <v>209</v>
      </c>
      <c r="H65" s="49" t="s">
        <v>95</v>
      </c>
    </row>
    <row r="66" spans="1:8" ht="12">
      <c r="A66" s="48">
        <f t="shared" si="4"/>
        <v>410</v>
      </c>
      <c r="B66" s="48" t="s">
        <v>95</v>
      </c>
      <c r="C66" s="49">
        <f t="shared" si="5"/>
        <v>410</v>
      </c>
      <c r="D66" s="49" t="s">
        <v>95</v>
      </c>
      <c r="E66" s="48">
        <f t="shared" si="6"/>
        <v>210</v>
      </c>
      <c r="F66" s="48" t="s">
        <v>95</v>
      </c>
      <c r="G66" s="49">
        <f t="shared" si="7"/>
        <v>210</v>
      </c>
      <c r="H66" s="49" t="s">
        <v>95</v>
      </c>
    </row>
    <row r="67" spans="1:8" ht="12">
      <c r="A67" s="48">
        <f t="shared" si="4"/>
        <v>411</v>
      </c>
      <c r="B67" s="48" t="s">
        <v>95</v>
      </c>
      <c r="C67" s="49">
        <f t="shared" si="5"/>
        <v>411</v>
      </c>
      <c r="D67" s="49" t="s">
        <v>95</v>
      </c>
      <c r="E67" s="48">
        <f t="shared" si="6"/>
        <v>211</v>
      </c>
      <c r="F67" s="48" t="s">
        <v>95</v>
      </c>
      <c r="G67" s="49">
        <f t="shared" si="7"/>
        <v>211</v>
      </c>
      <c r="H67" s="49" t="s">
        <v>95</v>
      </c>
    </row>
    <row r="68" spans="1:8" ht="12">
      <c r="A68" s="48">
        <f t="shared" si="4"/>
        <v>412</v>
      </c>
      <c r="B68" s="48" t="s">
        <v>95</v>
      </c>
      <c r="C68" s="49">
        <f t="shared" si="5"/>
        <v>412</v>
      </c>
      <c r="D68" s="49" t="s">
        <v>95</v>
      </c>
      <c r="E68" s="48">
        <f t="shared" si="6"/>
        <v>212</v>
      </c>
      <c r="F68" s="48" t="s">
        <v>95</v>
      </c>
      <c r="G68" s="49">
        <f t="shared" si="7"/>
        <v>212</v>
      </c>
      <c r="H68" s="49" t="s">
        <v>95</v>
      </c>
    </row>
    <row r="69" spans="1:8" ht="12">
      <c r="A69" s="48">
        <f t="shared" si="4"/>
        <v>413</v>
      </c>
      <c r="B69" s="48" t="s">
        <v>95</v>
      </c>
      <c r="C69" s="49">
        <f t="shared" si="5"/>
        <v>413</v>
      </c>
      <c r="D69" s="49" t="s">
        <v>95</v>
      </c>
      <c r="E69" s="48">
        <f t="shared" si="6"/>
        <v>213</v>
      </c>
      <c r="F69" s="48" t="s">
        <v>95</v>
      </c>
      <c r="G69" s="49">
        <f t="shared" si="7"/>
        <v>213</v>
      </c>
      <c r="H69" s="49" t="s">
        <v>95</v>
      </c>
    </row>
    <row r="70" spans="1:8" ht="12">
      <c r="A70" s="48">
        <f t="shared" si="4"/>
        <v>414</v>
      </c>
      <c r="B70" s="48" t="s">
        <v>95</v>
      </c>
      <c r="C70" s="49">
        <f t="shared" si="5"/>
        <v>414</v>
      </c>
      <c r="D70" s="49" t="s">
        <v>95</v>
      </c>
      <c r="E70" s="48">
        <f t="shared" si="6"/>
        <v>214</v>
      </c>
      <c r="F70" s="48" t="s">
        <v>95</v>
      </c>
      <c r="G70" s="49">
        <f t="shared" si="7"/>
        <v>214</v>
      </c>
      <c r="H70" s="49" t="s">
        <v>95</v>
      </c>
    </row>
    <row r="71" spans="1:8" ht="12">
      <c r="A71" s="48">
        <f t="shared" si="4"/>
        <v>415</v>
      </c>
      <c r="B71" s="48" t="s">
        <v>95</v>
      </c>
      <c r="C71" s="49">
        <f t="shared" si="5"/>
        <v>415</v>
      </c>
      <c r="D71" s="49" t="s">
        <v>95</v>
      </c>
      <c r="E71" s="48">
        <f t="shared" si="6"/>
        <v>215</v>
      </c>
      <c r="F71" s="48" t="s">
        <v>95</v>
      </c>
      <c r="G71" s="49">
        <f t="shared" si="7"/>
        <v>215</v>
      </c>
      <c r="H71" s="49" t="s">
        <v>95</v>
      </c>
    </row>
    <row r="72" spans="1:8" ht="12">
      <c r="A72" s="48">
        <f t="shared" si="4"/>
        <v>416</v>
      </c>
      <c r="B72" s="48" t="s">
        <v>95</v>
      </c>
      <c r="C72" s="49">
        <f t="shared" si="5"/>
        <v>416</v>
      </c>
      <c r="D72" s="49" t="s">
        <v>95</v>
      </c>
      <c r="E72" s="48">
        <f t="shared" si="6"/>
        <v>216</v>
      </c>
      <c r="F72" s="48" t="s">
        <v>95</v>
      </c>
      <c r="G72" s="49">
        <f t="shared" si="7"/>
        <v>216</v>
      </c>
      <c r="H72" s="49" t="s">
        <v>95</v>
      </c>
    </row>
    <row r="73" spans="1:8" ht="12">
      <c r="A73" s="48">
        <f t="shared" si="4"/>
        <v>417</v>
      </c>
      <c r="B73" s="48" t="s">
        <v>95</v>
      </c>
      <c r="C73" s="49">
        <f t="shared" si="5"/>
        <v>417</v>
      </c>
      <c r="D73" s="49" t="s">
        <v>95</v>
      </c>
      <c r="E73" s="48">
        <f t="shared" si="6"/>
        <v>217</v>
      </c>
      <c r="F73" s="48" t="s">
        <v>95</v>
      </c>
      <c r="G73" s="49">
        <f t="shared" si="7"/>
        <v>217</v>
      </c>
      <c r="H73" s="49" t="s">
        <v>95</v>
      </c>
    </row>
    <row r="74" spans="1:8" ht="12">
      <c r="A74" s="48">
        <f t="shared" si="4"/>
        <v>418</v>
      </c>
      <c r="B74" s="48" t="s">
        <v>95</v>
      </c>
      <c r="C74" s="49">
        <f t="shared" si="5"/>
        <v>418</v>
      </c>
      <c r="D74" s="49" t="s">
        <v>95</v>
      </c>
      <c r="E74" s="48">
        <f t="shared" si="6"/>
        <v>218</v>
      </c>
      <c r="F74" s="48" t="s">
        <v>95</v>
      </c>
      <c r="G74" s="49">
        <f t="shared" si="7"/>
        <v>218</v>
      </c>
      <c r="H74" s="49" t="s">
        <v>95</v>
      </c>
    </row>
    <row r="75" spans="1:8" ht="12">
      <c r="A75" s="48">
        <f t="shared" si="4"/>
        <v>419</v>
      </c>
      <c r="B75" s="48" t="s">
        <v>95</v>
      </c>
      <c r="C75" s="49">
        <f t="shared" si="5"/>
        <v>419</v>
      </c>
      <c r="D75" s="49" t="s">
        <v>95</v>
      </c>
      <c r="E75" s="48">
        <f t="shared" si="6"/>
        <v>219</v>
      </c>
      <c r="F75" s="48" t="s">
        <v>95</v>
      </c>
      <c r="G75" s="49">
        <f t="shared" si="7"/>
        <v>219</v>
      </c>
      <c r="H75" s="49" t="s">
        <v>95</v>
      </c>
    </row>
    <row r="76" spans="1:8" ht="12">
      <c r="A76" s="48">
        <f t="shared" si="4"/>
        <v>420</v>
      </c>
      <c r="B76" s="48" t="s">
        <v>95</v>
      </c>
      <c r="C76" s="49">
        <f t="shared" si="5"/>
        <v>420</v>
      </c>
      <c r="D76" s="49" t="s">
        <v>95</v>
      </c>
      <c r="E76" s="48">
        <f t="shared" si="6"/>
        <v>220</v>
      </c>
      <c r="F76" s="48" t="s">
        <v>95</v>
      </c>
      <c r="G76" s="49">
        <f t="shared" si="7"/>
        <v>220</v>
      </c>
      <c r="H76" s="49" t="s">
        <v>95</v>
      </c>
    </row>
    <row r="77" spans="1:8" ht="12">
      <c r="A77" s="48">
        <f t="shared" si="4"/>
        <v>421</v>
      </c>
      <c r="B77" s="48" t="s">
        <v>95</v>
      </c>
      <c r="C77" s="49">
        <f t="shared" si="5"/>
        <v>421</v>
      </c>
      <c r="D77" s="49" t="s">
        <v>95</v>
      </c>
      <c r="E77" s="48">
        <f t="shared" si="6"/>
        <v>221</v>
      </c>
      <c r="F77" s="48" t="s">
        <v>95</v>
      </c>
      <c r="G77" s="49">
        <f t="shared" si="7"/>
        <v>221</v>
      </c>
      <c r="H77" s="49" t="s">
        <v>95</v>
      </c>
    </row>
    <row r="78" spans="1:8" ht="12">
      <c r="A78" s="48">
        <f t="shared" si="4"/>
        <v>422</v>
      </c>
      <c r="B78" s="48" t="s">
        <v>95</v>
      </c>
      <c r="C78" s="49">
        <f t="shared" si="5"/>
        <v>422</v>
      </c>
      <c r="D78" s="49" t="s">
        <v>95</v>
      </c>
      <c r="E78" s="48">
        <f t="shared" si="6"/>
        <v>222</v>
      </c>
      <c r="F78" s="48" t="s">
        <v>95</v>
      </c>
      <c r="G78" s="49">
        <f t="shared" si="7"/>
        <v>222</v>
      </c>
      <c r="H78" s="49" t="s">
        <v>95</v>
      </c>
    </row>
    <row r="79" spans="1:8" ht="12">
      <c r="A79" s="48">
        <f t="shared" si="4"/>
        <v>423</v>
      </c>
      <c r="B79" s="48" t="s">
        <v>95</v>
      </c>
      <c r="C79" s="49">
        <f t="shared" si="5"/>
        <v>423</v>
      </c>
      <c r="D79" s="49" t="s">
        <v>95</v>
      </c>
      <c r="E79" s="48">
        <f t="shared" si="6"/>
        <v>223</v>
      </c>
      <c r="F79" s="48" t="s">
        <v>95</v>
      </c>
      <c r="G79" s="49">
        <f t="shared" si="7"/>
        <v>223</v>
      </c>
      <c r="H79" s="49" t="s">
        <v>95</v>
      </c>
    </row>
    <row r="80" spans="1:8" ht="12">
      <c r="A80" s="48">
        <f t="shared" si="4"/>
        <v>424</v>
      </c>
      <c r="B80" s="48" t="s">
        <v>95</v>
      </c>
      <c r="C80" s="49">
        <f t="shared" si="5"/>
        <v>424</v>
      </c>
      <c r="D80" s="49" t="s">
        <v>95</v>
      </c>
      <c r="E80" s="48">
        <f t="shared" si="6"/>
        <v>224</v>
      </c>
      <c r="F80" s="48" t="s">
        <v>95</v>
      </c>
      <c r="G80" s="49">
        <f t="shared" si="7"/>
        <v>224</v>
      </c>
      <c r="H80" s="49" t="s">
        <v>95</v>
      </c>
    </row>
    <row r="81" spans="1:8" ht="12">
      <c r="A81" s="48">
        <f t="shared" si="4"/>
        <v>425</v>
      </c>
      <c r="B81" s="48" t="s">
        <v>95</v>
      </c>
      <c r="C81" s="49">
        <f t="shared" si="5"/>
        <v>425</v>
      </c>
      <c r="D81" s="49" t="s">
        <v>95</v>
      </c>
      <c r="E81" s="48">
        <f t="shared" si="6"/>
        <v>225</v>
      </c>
      <c r="F81" s="48" t="s">
        <v>95</v>
      </c>
      <c r="G81" s="49">
        <f t="shared" si="7"/>
        <v>225</v>
      </c>
      <c r="H81" s="49" t="s">
        <v>95</v>
      </c>
    </row>
    <row r="82" spans="1:8" ht="12">
      <c r="A82" s="48">
        <f t="shared" si="4"/>
        <v>426</v>
      </c>
      <c r="B82" s="48" t="s">
        <v>95</v>
      </c>
      <c r="C82" s="49">
        <f t="shared" si="5"/>
        <v>426</v>
      </c>
      <c r="D82" s="49" t="s">
        <v>95</v>
      </c>
      <c r="E82" s="48">
        <f t="shared" si="6"/>
        <v>226</v>
      </c>
      <c r="F82" s="48" t="s">
        <v>95</v>
      </c>
      <c r="G82" s="49">
        <f t="shared" si="7"/>
        <v>226</v>
      </c>
      <c r="H82" s="49" t="s">
        <v>95</v>
      </c>
    </row>
    <row r="83" spans="1:8" ht="12">
      <c r="A83" s="48">
        <f t="shared" si="4"/>
        <v>427</v>
      </c>
      <c r="B83" s="48" t="s">
        <v>95</v>
      </c>
      <c r="C83" s="49">
        <f t="shared" si="5"/>
        <v>427</v>
      </c>
      <c r="D83" s="49" t="s">
        <v>95</v>
      </c>
      <c r="E83" s="48">
        <f t="shared" si="6"/>
        <v>227</v>
      </c>
      <c r="F83" s="48" t="s">
        <v>95</v>
      </c>
      <c r="G83" s="49">
        <f t="shared" si="7"/>
        <v>227</v>
      </c>
      <c r="H83" s="49" t="s">
        <v>95</v>
      </c>
    </row>
    <row r="84" spans="1:8" ht="12">
      <c r="A84" s="48">
        <f t="shared" si="4"/>
        <v>428</v>
      </c>
      <c r="B84" s="48" t="s">
        <v>95</v>
      </c>
      <c r="C84" s="49">
        <f t="shared" si="5"/>
        <v>428</v>
      </c>
      <c r="D84" s="49" t="s">
        <v>95</v>
      </c>
      <c r="E84" s="48">
        <f t="shared" si="6"/>
        <v>228</v>
      </c>
      <c r="F84" s="48" t="s">
        <v>95</v>
      </c>
      <c r="G84" s="49">
        <f t="shared" si="7"/>
        <v>228</v>
      </c>
      <c r="H84" s="49" t="s">
        <v>95</v>
      </c>
    </row>
    <row r="85" spans="1:8" ht="12">
      <c r="A85" s="48">
        <f t="shared" si="4"/>
        <v>429</v>
      </c>
      <c r="B85" s="48" t="s">
        <v>95</v>
      </c>
      <c r="C85" s="49">
        <f t="shared" si="5"/>
        <v>429</v>
      </c>
      <c r="D85" s="49" t="s">
        <v>95</v>
      </c>
      <c r="E85" s="48">
        <f t="shared" si="6"/>
        <v>229</v>
      </c>
      <c r="F85" s="48" t="s">
        <v>95</v>
      </c>
      <c r="G85" s="49">
        <f t="shared" si="7"/>
        <v>229</v>
      </c>
      <c r="H85" s="49" t="s">
        <v>95</v>
      </c>
    </row>
    <row r="86" spans="1:8" ht="12">
      <c r="A86" s="48">
        <f t="shared" si="4"/>
        <v>430</v>
      </c>
      <c r="B86" s="48" t="s">
        <v>95</v>
      </c>
      <c r="C86" s="49">
        <f t="shared" si="5"/>
        <v>430</v>
      </c>
      <c r="D86" s="49" t="s">
        <v>95</v>
      </c>
      <c r="E86" s="48">
        <f t="shared" si="6"/>
        <v>230</v>
      </c>
      <c r="F86" s="48" t="s">
        <v>95</v>
      </c>
      <c r="G86" s="49">
        <f t="shared" si="7"/>
        <v>230</v>
      </c>
      <c r="H86" s="49" t="s">
        <v>95</v>
      </c>
    </row>
    <row r="87" spans="1:8" ht="12">
      <c r="A87" s="48">
        <f t="shared" si="4"/>
        <v>431</v>
      </c>
      <c r="B87" s="48" t="s">
        <v>95</v>
      </c>
      <c r="C87" s="49">
        <f t="shared" si="5"/>
        <v>431</v>
      </c>
      <c r="D87" s="49" t="s">
        <v>95</v>
      </c>
      <c r="E87" s="48">
        <f t="shared" si="6"/>
        <v>231</v>
      </c>
      <c r="F87" s="48" t="s">
        <v>95</v>
      </c>
      <c r="G87" s="49">
        <f t="shared" si="7"/>
        <v>231</v>
      </c>
      <c r="H87" s="49" t="s">
        <v>95</v>
      </c>
    </row>
    <row r="88" spans="1:8" ht="12">
      <c r="A88" s="48">
        <f t="shared" si="4"/>
        <v>432</v>
      </c>
      <c r="B88" s="48" t="s">
        <v>95</v>
      </c>
      <c r="C88" s="49">
        <f t="shared" si="5"/>
        <v>432</v>
      </c>
      <c r="D88" s="49" t="s">
        <v>95</v>
      </c>
      <c r="E88" s="48">
        <f t="shared" si="6"/>
        <v>232</v>
      </c>
      <c r="F88" s="48" t="s">
        <v>95</v>
      </c>
      <c r="G88" s="49">
        <f t="shared" si="7"/>
        <v>232</v>
      </c>
      <c r="H88" s="49" t="s">
        <v>95</v>
      </c>
    </row>
    <row r="89" spans="1:8" ht="12">
      <c r="A89" s="48">
        <f t="shared" si="4"/>
        <v>433</v>
      </c>
      <c r="B89" s="48" t="s">
        <v>95</v>
      </c>
      <c r="C89" s="49">
        <f t="shared" si="5"/>
        <v>433</v>
      </c>
      <c r="D89" s="49" t="s">
        <v>95</v>
      </c>
      <c r="E89" s="48">
        <f t="shared" si="6"/>
        <v>233</v>
      </c>
      <c r="F89" s="48" t="s">
        <v>95</v>
      </c>
      <c r="G89" s="49">
        <f t="shared" si="7"/>
        <v>233</v>
      </c>
      <c r="H89" s="49" t="s">
        <v>95</v>
      </c>
    </row>
    <row r="90" spans="1:8" ht="12">
      <c r="A90" s="48">
        <f t="shared" si="4"/>
        <v>434</v>
      </c>
      <c r="B90" s="48" t="s">
        <v>95</v>
      </c>
      <c r="C90" s="49">
        <f t="shared" si="5"/>
        <v>434</v>
      </c>
      <c r="D90" s="49" t="s">
        <v>95</v>
      </c>
      <c r="E90" s="48">
        <f t="shared" si="6"/>
        <v>234</v>
      </c>
      <c r="F90" s="48" t="s">
        <v>95</v>
      </c>
      <c r="G90" s="49">
        <f t="shared" si="7"/>
        <v>234</v>
      </c>
      <c r="H90" s="49" t="s">
        <v>95</v>
      </c>
    </row>
    <row r="91" spans="1:8" ht="12">
      <c r="A91" s="48">
        <f t="shared" si="4"/>
        <v>435</v>
      </c>
      <c r="B91" s="48" t="s">
        <v>95</v>
      </c>
      <c r="C91" s="49">
        <f t="shared" si="5"/>
        <v>435</v>
      </c>
      <c r="D91" s="49" t="s">
        <v>95</v>
      </c>
      <c r="E91" s="48">
        <f t="shared" si="6"/>
        <v>235</v>
      </c>
      <c r="F91" s="48" t="s">
        <v>95</v>
      </c>
      <c r="G91" s="49">
        <f t="shared" si="7"/>
        <v>235</v>
      </c>
      <c r="H91" s="49" t="s">
        <v>95</v>
      </c>
    </row>
    <row r="92" spans="1:8" ht="12">
      <c r="A92" s="48">
        <f t="shared" si="4"/>
        <v>436</v>
      </c>
      <c r="B92" s="48" t="s">
        <v>95</v>
      </c>
      <c r="C92" s="49">
        <f t="shared" si="5"/>
        <v>436</v>
      </c>
      <c r="D92" s="49" t="s">
        <v>95</v>
      </c>
      <c r="E92" s="48">
        <f t="shared" si="6"/>
        <v>236</v>
      </c>
      <c r="F92" s="48" t="s">
        <v>95</v>
      </c>
      <c r="G92" s="49">
        <f t="shared" si="7"/>
        <v>236</v>
      </c>
      <c r="H92" s="49" t="s">
        <v>95</v>
      </c>
    </row>
    <row r="93" spans="1:8" ht="12">
      <c r="A93" s="48">
        <f t="shared" si="4"/>
        <v>437</v>
      </c>
      <c r="B93" s="48" t="s">
        <v>95</v>
      </c>
      <c r="C93" s="49">
        <f t="shared" si="5"/>
        <v>437</v>
      </c>
      <c r="D93" s="49" t="s">
        <v>95</v>
      </c>
      <c r="E93" s="48">
        <f t="shared" si="6"/>
        <v>237</v>
      </c>
      <c r="F93" s="48" t="s">
        <v>95</v>
      </c>
      <c r="G93" s="49">
        <f t="shared" si="7"/>
        <v>237</v>
      </c>
      <c r="H93" s="49" t="s">
        <v>95</v>
      </c>
    </row>
    <row r="94" spans="1:8" ht="12">
      <c r="A94" s="48">
        <f t="shared" si="4"/>
        <v>438</v>
      </c>
      <c r="B94" s="48" t="s">
        <v>95</v>
      </c>
      <c r="C94" s="49">
        <f t="shared" si="5"/>
        <v>438</v>
      </c>
      <c r="D94" s="49" t="s">
        <v>95</v>
      </c>
      <c r="E94" s="48">
        <f t="shared" si="6"/>
        <v>238</v>
      </c>
      <c r="F94" s="48" t="s">
        <v>95</v>
      </c>
      <c r="G94" s="49">
        <f t="shared" si="7"/>
        <v>238</v>
      </c>
      <c r="H94" s="49" t="s">
        <v>95</v>
      </c>
    </row>
    <row r="95" spans="1:8" ht="12">
      <c r="A95" s="48">
        <f t="shared" si="4"/>
        <v>439</v>
      </c>
      <c r="B95" s="48" t="s">
        <v>95</v>
      </c>
      <c r="C95" s="49">
        <f t="shared" si="5"/>
        <v>439</v>
      </c>
      <c r="D95" s="49" t="s">
        <v>95</v>
      </c>
      <c r="E95" s="48">
        <f t="shared" si="6"/>
        <v>239</v>
      </c>
      <c r="F95" s="48" t="s">
        <v>95</v>
      </c>
      <c r="G95" s="49">
        <f t="shared" si="7"/>
        <v>239</v>
      </c>
      <c r="H95" s="49" t="s">
        <v>95</v>
      </c>
    </row>
    <row r="96" spans="1:8" ht="12">
      <c r="A96" s="48">
        <f t="shared" si="4"/>
        <v>440</v>
      </c>
      <c r="B96" s="48" t="s">
        <v>95</v>
      </c>
      <c r="C96" s="49">
        <f t="shared" si="5"/>
        <v>440</v>
      </c>
      <c r="D96" s="49" t="s">
        <v>95</v>
      </c>
      <c r="E96" s="48">
        <f t="shared" si="6"/>
        <v>240</v>
      </c>
      <c r="F96" s="48" t="s">
        <v>95</v>
      </c>
      <c r="G96" s="49">
        <f t="shared" si="7"/>
        <v>240</v>
      </c>
      <c r="H96" s="49" t="s">
        <v>95</v>
      </c>
    </row>
    <row r="97" spans="1:8" ht="12">
      <c r="A97" s="48">
        <f t="shared" si="4"/>
        <v>441</v>
      </c>
      <c r="B97" s="48" t="s">
        <v>95</v>
      </c>
      <c r="C97" s="49">
        <f t="shared" si="5"/>
        <v>441</v>
      </c>
      <c r="D97" s="49" t="s">
        <v>95</v>
      </c>
      <c r="E97" s="48">
        <f t="shared" si="6"/>
        <v>241</v>
      </c>
      <c r="F97" s="48" t="s">
        <v>95</v>
      </c>
      <c r="G97" s="49">
        <f t="shared" si="7"/>
        <v>241</v>
      </c>
      <c r="H97" s="49" t="s">
        <v>95</v>
      </c>
    </row>
    <row r="98" spans="1:8" ht="12">
      <c r="A98" s="48">
        <f t="shared" si="4"/>
        <v>442</v>
      </c>
      <c r="B98" s="48" t="s">
        <v>95</v>
      </c>
      <c r="C98" s="49">
        <f t="shared" si="5"/>
        <v>442</v>
      </c>
      <c r="D98" s="49" t="s">
        <v>95</v>
      </c>
      <c r="E98" s="48">
        <f t="shared" si="6"/>
        <v>242</v>
      </c>
      <c r="F98" s="48" t="s">
        <v>95</v>
      </c>
      <c r="G98" s="49">
        <f t="shared" si="7"/>
        <v>242</v>
      </c>
      <c r="H98" s="49" t="s">
        <v>95</v>
      </c>
    </row>
    <row r="99" spans="1:8" ht="12">
      <c r="A99" s="48">
        <f t="shared" si="4"/>
        <v>443</v>
      </c>
      <c r="B99" s="48" t="s">
        <v>95</v>
      </c>
      <c r="C99" s="49">
        <f t="shared" si="5"/>
        <v>443</v>
      </c>
      <c r="D99" s="49" t="s">
        <v>95</v>
      </c>
      <c r="E99" s="48">
        <f t="shared" si="6"/>
        <v>243</v>
      </c>
      <c r="F99" s="48" t="s">
        <v>95</v>
      </c>
      <c r="G99" s="49">
        <f t="shared" si="7"/>
        <v>243</v>
      </c>
      <c r="H99" s="49" t="s">
        <v>95</v>
      </c>
    </row>
    <row r="100" spans="1:8" ht="12">
      <c r="A100" s="48">
        <f t="shared" si="4"/>
        <v>444</v>
      </c>
      <c r="B100" s="48" t="s">
        <v>95</v>
      </c>
      <c r="C100" s="49">
        <f t="shared" si="5"/>
        <v>444</v>
      </c>
      <c r="D100" s="49" t="s">
        <v>95</v>
      </c>
      <c r="E100" s="48">
        <f t="shared" si="6"/>
        <v>244</v>
      </c>
      <c r="F100" s="48" t="s">
        <v>95</v>
      </c>
      <c r="G100" s="49">
        <f t="shared" si="7"/>
        <v>244</v>
      </c>
      <c r="H100" s="49" t="s">
        <v>95</v>
      </c>
    </row>
    <row r="101" spans="1:8" ht="12">
      <c r="A101" s="48">
        <f aca="true" t="shared" si="8" ref="A101:A155">A100+1</f>
        <v>445</v>
      </c>
      <c r="B101" s="48" t="s">
        <v>95</v>
      </c>
      <c r="C101" s="49">
        <f aca="true" t="shared" si="9" ref="C101:C155">C100+1</f>
        <v>445</v>
      </c>
      <c r="D101" s="49" t="s">
        <v>95</v>
      </c>
      <c r="E101" s="48">
        <f aca="true" t="shared" si="10" ref="E101:E155">E100+1</f>
        <v>245</v>
      </c>
      <c r="F101" s="48" t="s">
        <v>95</v>
      </c>
      <c r="G101" s="49">
        <f aca="true" t="shared" si="11" ref="G101:G155">G100+1</f>
        <v>245</v>
      </c>
      <c r="H101" s="49" t="s">
        <v>95</v>
      </c>
    </row>
    <row r="102" spans="1:8" ht="12">
      <c r="A102" s="48">
        <f t="shared" si="8"/>
        <v>446</v>
      </c>
      <c r="B102" s="48" t="s">
        <v>95</v>
      </c>
      <c r="C102" s="49">
        <f t="shared" si="9"/>
        <v>446</v>
      </c>
      <c r="D102" s="49" t="s">
        <v>95</v>
      </c>
      <c r="E102" s="48">
        <f t="shared" si="10"/>
        <v>246</v>
      </c>
      <c r="F102" s="48" t="s">
        <v>95</v>
      </c>
      <c r="G102" s="49">
        <f t="shared" si="11"/>
        <v>246</v>
      </c>
      <c r="H102" s="49" t="s">
        <v>95</v>
      </c>
    </row>
    <row r="103" spans="1:8" ht="12">
      <c r="A103" s="48">
        <f t="shared" si="8"/>
        <v>447</v>
      </c>
      <c r="B103" s="48" t="s">
        <v>95</v>
      </c>
      <c r="C103" s="49">
        <f t="shared" si="9"/>
        <v>447</v>
      </c>
      <c r="D103" s="49" t="s">
        <v>95</v>
      </c>
      <c r="E103" s="48">
        <f t="shared" si="10"/>
        <v>247</v>
      </c>
      <c r="F103" s="48" t="s">
        <v>95</v>
      </c>
      <c r="G103" s="49">
        <f t="shared" si="11"/>
        <v>247</v>
      </c>
      <c r="H103" s="49" t="s">
        <v>95</v>
      </c>
    </row>
    <row r="104" spans="1:8" ht="12">
      <c r="A104" s="48">
        <f t="shared" si="8"/>
        <v>448</v>
      </c>
      <c r="B104" s="48" t="s">
        <v>95</v>
      </c>
      <c r="C104" s="49">
        <f t="shared" si="9"/>
        <v>448</v>
      </c>
      <c r="D104" s="49" t="s">
        <v>95</v>
      </c>
      <c r="E104" s="48">
        <f t="shared" si="10"/>
        <v>248</v>
      </c>
      <c r="F104" s="48" t="s">
        <v>95</v>
      </c>
      <c r="G104" s="49">
        <f t="shared" si="11"/>
        <v>248</v>
      </c>
      <c r="H104" s="49" t="s">
        <v>95</v>
      </c>
    </row>
    <row r="105" spans="1:8" ht="12">
      <c r="A105" s="48">
        <f t="shared" si="8"/>
        <v>449</v>
      </c>
      <c r="B105" s="48" t="s">
        <v>95</v>
      </c>
      <c r="C105" s="49">
        <f t="shared" si="9"/>
        <v>449</v>
      </c>
      <c r="D105" s="49" t="s">
        <v>95</v>
      </c>
      <c r="E105" s="48">
        <f t="shared" si="10"/>
        <v>249</v>
      </c>
      <c r="F105" s="48" t="s">
        <v>95</v>
      </c>
      <c r="G105" s="49">
        <f t="shared" si="11"/>
        <v>249</v>
      </c>
      <c r="H105" s="49" t="s">
        <v>95</v>
      </c>
    </row>
    <row r="106" spans="1:8" ht="12">
      <c r="A106" s="48">
        <f t="shared" si="8"/>
        <v>450</v>
      </c>
      <c r="B106" s="48" t="s">
        <v>95</v>
      </c>
      <c r="C106" s="49">
        <f t="shared" si="9"/>
        <v>450</v>
      </c>
      <c r="D106" s="49" t="s">
        <v>95</v>
      </c>
      <c r="E106" s="48">
        <f t="shared" si="10"/>
        <v>250</v>
      </c>
      <c r="F106" s="48" t="s">
        <v>95</v>
      </c>
      <c r="G106" s="49">
        <f t="shared" si="11"/>
        <v>250</v>
      </c>
      <c r="H106" s="49" t="s">
        <v>95</v>
      </c>
    </row>
    <row r="107" spans="1:8" ht="12">
      <c r="A107" s="48">
        <f t="shared" si="8"/>
        <v>451</v>
      </c>
      <c r="B107" s="48" t="s">
        <v>95</v>
      </c>
      <c r="C107" s="49">
        <f t="shared" si="9"/>
        <v>451</v>
      </c>
      <c r="D107" s="49" t="s">
        <v>95</v>
      </c>
      <c r="E107" s="48">
        <f t="shared" si="10"/>
        <v>251</v>
      </c>
      <c r="F107" s="48" t="s">
        <v>95</v>
      </c>
      <c r="G107" s="49">
        <f t="shared" si="11"/>
        <v>251</v>
      </c>
      <c r="H107" s="49" t="s">
        <v>95</v>
      </c>
    </row>
    <row r="108" spans="1:8" ht="12">
      <c r="A108" s="48">
        <f t="shared" si="8"/>
        <v>452</v>
      </c>
      <c r="B108" s="48" t="s">
        <v>95</v>
      </c>
      <c r="C108" s="49">
        <f t="shared" si="9"/>
        <v>452</v>
      </c>
      <c r="D108" s="49" t="s">
        <v>95</v>
      </c>
      <c r="E108" s="48">
        <f t="shared" si="10"/>
        <v>252</v>
      </c>
      <c r="F108" s="48" t="s">
        <v>95</v>
      </c>
      <c r="G108" s="49">
        <f t="shared" si="11"/>
        <v>252</v>
      </c>
      <c r="H108" s="49" t="s">
        <v>95</v>
      </c>
    </row>
    <row r="109" spans="1:8" ht="12">
      <c r="A109" s="48">
        <f t="shared" si="8"/>
        <v>453</v>
      </c>
      <c r="B109" s="48" t="s">
        <v>95</v>
      </c>
      <c r="C109" s="49">
        <f t="shared" si="9"/>
        <v>453</v>
      </c>
      <c r="D109" s="49" t="s">
        <v>95</v>
      </c>
      <c r="E109" s="48">
        <f t="shared" si="10"/>
        <v>253</v>
      </c>
      <c r="F109" s="48" t="s">
        <v>95</v>
      </c>
      <c r="G109" s="49">
        <f t="shared" si="11"/>
        <v>253</v>
      </c>
      <c r="H109" s="49" t="s">
        <v>95</v>
      </c>
    </row>
    <row r="110" spans="1:8" ht="12">
      <c r="A110" s="48">
        <f t="shared" si="8"/>
        <v>454</v>
      </c>
      <c r="B110" s="48" t="s">
        <v>95</v>
      </c>
      <c r="C110" s="49">
        <f t="shared" si="9"/>
        <v>454</v>
      </c>
      <c r="D110" s="49" t="s">
        <v>95</v>
      </c>
      <c r="E110" s="48">
        <f t="shared" si="10"/>
        <v>254</v>
      </c>
      <c r="F110" s="48" t="s">
        <v>95</v>
      </c>
      <c r="G110" s="49">
        <f t="shared" si="11"/>
        <v>254</v>
      </c>
      <c r="H110" s="49" t="s">
        <v>95</v>
      </c>
    </row>
    <row r="111" spans="1:8" ht="12">
      <c r="A111" s="48">
        <f t="shared" si="8"/>
        <v>455</v>
      </c>
      <c r="B111" s="48" t="s">
        <v>95</v>
      </c>
      <c r="C111" s="49">
        <f t="shared" si="9"/>
        <v>455</v>
      </c>
      <c r="D111" s="49" t="s">
        <v>95</v>
      </c>
      <c r="E111" s="48">
        <f t="shared" si="10"/>
        <v>255</v>
      </c>
      <c r="F111" s="48" t="s">
        <v>95</v>
      </c>
      <c r="G111" s="49">
        <f t="shared" si="11"/>
        <v>255</v>
      </c>
      <c r="H111" s="49" t="s">
        <v>95</v>
      </c>
    </row>
    <row r="112" spans="1:8" ht="12">
      <c r="A112" s="48">
        <f t="shared" si="8"/>
        <v>456</v>
      </c>
      <c r="B112" s="48" t="s">
        <v>95</v>
      </c>
      <c r="C112" s="49">
        <f t="shared" si="9"/>
        <v>456</v>
      </c>
      <c r="D112" s="49" t="s">
        <v>95</v>
      </c>
      <c r="E112" s="48">
        <f t="shared" si="10"/>
        <v>256</v>
      </c>
      <c r="F112" s="48" t="s">
        <v>95</v>
      </c>
      <c r="G112" s="49">
        <f t="shared" si="11"/>
        <v>256</v>
      </c>
      <c r="H112" s="49" t="s">
        <v>95</v>
      </c>
    </row>
    <row r="113" spans="1:8" ht="12">
      <c r="A113" s="48">
        <f t="shared" si="8"/>
        <v>457</v>
      </c>
      <c r="B113" s="48" t="s">
        <v>95</v>
      </c>
      <c r="C113" s="49">
        <f t="shared" si="9"/>
        <v>457</v>
      </c>
      <c r="D113" s="49" t="s">
        <v>95</v>
      </c>
      <c r="E113" s="48">
        <f t="shared" si="10"/>
        <v>257</v>
      </c>
      <c r="F113" s="48" t="s">
        <v>95</v>
      </c>
      <c r="G113" s="49">
        <f t="shared" si="11"/>
        <v>257</v>
      </c>
      <c r="H113" s="49" t="s">
        <v>95</v>
      </c>
    </row>
    <row r="114" spans="1:8" ht="12">
      <c r="A114" s="48">
        <f t="shared" si="8"/>
        <v>458</v>
      </c>
      <c r="B114" s="48" t="s">
        <v>95</v>
      </c>
      <c r="C114" s="49">
        <f t="shared" si="9"/>
        <v>458</v>
      </c>
      <c r="D114" s="49" t="s">
        <v>95</v>
      </c>
      <c r="E114" s="48">
        <f t="shared" si="10"/>
        <v>258</v>
      </c>
      <c r="F114" s="48" t="s">
        <v>95</v>
      </c>
      <c r="G114" s="49">
        <f t="shared" si="11"/>
        <v>258</v>
      </c>
      <c r="H114" s="49" t="s">
        <v>95</v>
      </c>
    </row>
    <row r="115" spans="1:8" ht="12">
      <c r="A115" s="48">
        <f t="shared" si="8"/>
        <v>459</v>
      </c>
      <c r="B115" s="48" t="s">
        <v>95</v>
      </c>
      <c r="C115" s="49">
        <f t="shared" si="9"/>
        <v>459</v>
      </c>
      <c r="D115" s="49" t="s">
        <v>95</v>
      </c>
      <c r="E115" s="48">
        <f t="shared" si="10"/>
        <v>259</v>
      </c>
      <c r="F115" s="48" t="s">
        <v>95</v>
      </c>
      <c r="G115" s="49">
        <f t="shared" si="11"/>
        <v>259</v>
      </c>
      <c r="H115" s="49" t="s">
        <v>95</v>
      </c>
    </row>
    <row r="116" spans="1:8" ht="12">
      <c r="A116" s="48">
        <f t="shared" si="8"/>
        <v>460</v>
      </c>
      <c r="B116" s="48" t="s">
        <v>95</v>
      </c>
      <c r="C116" s="49">
        <f t="shared" si="9"/>
        <v>460</v>
      </c>
      <c r="D116" s="49" t="s">
        <v>95</v>
      </c>
      <c r="E116" s="48">
        <f t="shared" si="10"/>
        <v>260</v>
      </c>
      <c r="F116" s="48" t="s">
        <v>95</v>
      </c>
      <c r="G116" s="49">
        <f t="shared" si="11"/>
        <v>260</v>
      </c>
      <c r="H116" s="49" t="s">
        <v>95</v>
      </c>
    </row>
    <row r="117" spans="1:8" ht="12">
      <c r="A117" s="48">
        <f t="shared" si="8"/>
        <v>461</v>
      </c>
      <c r="B117" s="48" t="s">
        <v>95</v>
      </c>
      <c r="C117" s="49">
        <f t="shared" si="9"/>
        <v>461</v>
      </c>
      <c r="D117" s="49" t="s">
        <v>95</v>
      </c>
      <c r="E117" s="48">
        <f t="shared" si="10"/>
        <v>261</v>
      </c>
      <c r="F117" s="48" t="s">
        <v>95</v>
      </c>
      <c r="G117" s="49">
        <f t="shared" si="11"/>
        <v>261</v>
      </c>
      <c r="H117" s="49" t="s">
        <v>95</v>
      </c>
    </row>
    <row r="118" spans="1:8" ht="12">
      <c r="A118" s="48">
        <f t="shared" si="8"/>
        <v>462</v>
      </c>
      <c r="B118" s="48" t="s">
        <v>95</v>
      </c>
      <c r="C118" s="49">
        <f t="shared" si="9"/>
        <v>462</v>
      </c>
      <c r="D118" s="49" t="s">
        <v>95</v>
      </c>
      <c r="E118" s="48">
        <f t="shared" si="10"/>
        <v>262</v>
      </c>
      <c r="F118" s="48" t="s">
        <v>95</v>
      </c>
      <c r="G118" s="49">
        <f t="shared" si="11"/>
        <v>262</v>
      </c>
      <c r="H118" s="49" t="s">
        <v>95</v>
      </c>
    </row>
    <row r="119" spans="1:8" ht="12">
      <c r="A119" s="48">
        <f t="shared" si="8"/>
        <v>463</v>
      </c>
      <c r="B119" s="48" t="s">
        <v>95</v>
      </c>
      <c r="C119" s="49">
        <f t="shared" si="9"/>
        <v>463</v>
      </c>
      <c r="D119" s="49" t="s">
        <v>95</v>
      </c>
      <c r="E119" s="48">
        <f t="shared" si="10"/>
        <v>263</v>
      </c>
      <c r="F119" s="48" t="s">
        <v>95</v>
      </c>
      <c r="G119" s="49">
        <f t="shared" si="11"/>
        <v>263</v>
      </c>
      <c r="H119" s="49" t="s">
        <v>95</v>
      </c>
    </row>
    <row r="120" spans="1:8" ht="12">
      <c r="A120" s="48">
        <f t="shared" si="8"/>
        <v>464</v>
      </c>
      <c r="B120" s="48" t="s">
        <v>95</v>
      </c>
      <c r="C120" s="49">
        <f t="shared" si="9"/>
        <v>464</v>
      </c>
      <c r="D120" s="49" t="s">
        <v>95</v>
      </c>
      <c r="E120" s="48">
        <f t="shared" si="10"/>
        <v>264</v>
      </c>
      <c r="F120" s="48" t="s">
        <v>95</v>
      </c>
      <c r="G120" s="49">
        <f t="shared" si="11"/>
        <v>264</v>
      </c>
      <c r="H120" s="49" t="s">
        <v>95</v>
      </c>
    </row>
    <row r="121" spans="1:8" ht="12">
      <c r="A121" s="48">
        <f t="shared" si="8"/>
        <v>465</v>
      </c>
      <c r="B121" s="48" t="s">
        <v>95</v>
      </c>
      <c r="C121" s="49">
        <f t="shared" si="9"/>
        <v>465</v>
      </c>
      <c r="D121" s="49" t="s">
        <v>95</v>
      </c>
      <c r="E121" s="48">
        <f t="shared" si="10"/>
        <v>265</v>
      </c>
      <c r="F121" s="48" t="s">
        <v>95</v>
      </c>
      <c r="G121" s="49">
        <f t="shared" si="11"/>
        <v>265</v>
      </c>
      <c r="H121" s="49" t="s">
        <v>95</v>
      </c>
    </row>
    <row r="122" spans="1:8" ht="12">
      <c r="A122" s="48">
        <f t="shared" si="8"/>
        <v>466</v>
      </c>
      <c r="B122" s="48" t="s">
        <v>95</v>
      </c>
      <c r="C122" s="49">
        <f t="shared" si="9"/>
        <v>466</v>
      </c>
      <c r="D122" s="49" t="s">
        <v>95</v>
      </c>
      <c r="E122" s="48">
        <f t="shared" si="10"/>
        <v>266</v>
      </c>
      <c r="F122" s="48" t="s">
        <v>95</v>
      </c>
      <c r="G122" s="49">
        <f t="shared" si="11"/>
        <v>266</v>
      </c>
      <c r="H122" s="49" t="s">
        <v>95</v>
      </c>
    </row>
    <row r="123" spans="1:8" ht="12">
      <c r="A123" s="48">
        <f t="shared" si="8"/>
        <v>467</v>
      </c>
      <c r="B123" s="48" t="s">
        <v>95</v>
      </c>
      <c r="C123" s="49">
        <f t="shared" si="9"/>
        <v>467</v>
      </c>
      <c r="D123" s="49" t="s">
        <v>95</v>
      </c>
      <c r="E123" s="48">
        <f t="shared" si="10"/>
        <v>267</v>
      </c>
      <c r="F123" s="48" t="s">
        <v>95</v>
      </c>
      <c r="G123" s="49">
        <f t="shared" si="11"/>
        <v>267</v>
      </c>
      <c r="H123" s="49" t="s">
        <v>95</v>
      </c>
    </row>
    <row r="124" spans="1:8" ht="12">
      <c r="A124" s="48">
        <f t="shared" si="8"/>
        <v>468</v>
      </c>
      <c r="B124" s="48" t="s">
        <v>95</v>
      </c>
      <c r="C124" s="49">
        <f t="shared" si="9"/>
        <v>468</v>
      </c>
      <c r="D124" s="49" t="s">
        <v>95</v>
      </c>
      <c r="E124" s="48">
        <f t="shared" si="10"/>
        <v>268</v>
      </c>
      <c r="F124" s="48" t="s">
        <v>95</v>
      </c>
      <c r="G124" s="49">
        <f t="shared" si="11"/>
        <v>268</v>
      </c>
      <c r="H124" s="49" t="s">
        <v>95</v>
      </c>
    </row>
    <row r="125" spans="1:8" ht="12">
      <c r="A125" s="48">
        <f t="shared" si="8"/>
        <v>469</v>
      </c>
      <c r="B125" s="48" t="s">
        <v>95</v>
      </c>
      <c r="C125" s="49">
        <f t="shared" si="9"/>
        <v>469</v>
      </c>
      <c r="D125" s="49" t="s">
        <v>95</v>
      </c>
      <c r="E125" s="48">
        <f t="shared" si="10"/>
        <v>269</v>
      </c>
      <c r="F125" s="48" t="s">
        <v>95</v>
      </c>
      <c r="G125" s="49">
        <f t="shared" si="11"/>
        <v>269</v>
      </c>
      <c r="H125" s="49" t="s">
        <v>95</v>
      </c>
    </row>
    <row r="126" spans="1:8" ht="12">
      <c r="A126" s="48">
        <f t="shared" si="8"/>
        <v>470</v>
      </c>
      <c r="B126" s="48" t="s">
        <v>95</v>
      </c>
      <c r="C126" s="49">
        <f t="shared" si="9"/>
        <v>470</v>
      </c>
      <c r="D126" s="49" t="s">
        <v>95</v>
      </c>
      <c r="E126" s="48">
        <f t="shared" si="10"/>
        <v>270</v>
      </c>
      <c r="F126" s="48" t="s">
        <v>95</v>
      </c>
      <c r="G126" s="49">
        <f t="shared" si="11"/>
        <v>270</v>
      </c>
      <c r="H126" s="49" t="s">
        <v>95</v>
      </c>
    </row>
    <row r="127" spans="1:8" ht="12">
      <c r="A127" s="48">
        <f t="shared" si="8"/>
        <v>471</v>
      </c>
      <c r="B127" s="48" t="s">
        <v>95</v>
      </c>
      <c r="C127" s="49">
        <f t="shared" si="9"/>
        <v>471</v>
      </c>
      <c r="D127" s="49" t="s">
        <v>95</v>
      </c>
      <c r="E127" s="48">
        <f t="shared" si="10"/>
        <v>271</v>
      </c>
      <c r="F127" s="48" t="s">
        <v>95</v>
      </c>
      <c r="G127" s="49">
        <f t="shared" si="11"/>
        <v>271</v>
      </c>
      <c r="H127" s="49" t="s">
        <v>95</v>
      </c>
    </row>
    <row r="128" spans="1:8" ht="12">
      <c r="A128" s="48">
        <f t="shared" si="8"/>
        <v>472</v>
      </c>
      <c r="B128" s="48" t="s">
        <v>95</v>
      </c>
      <c r="C128" s="49">
        <f t="shared" si="9"/>
        <v>472</v>
      </c>
      <c r="D128" s="49" t="s">
        <v>95</v>
      </c>
      <c r="E128" s="48">
        <f t="shared" si="10"/>
        <v>272</v>
      </c>
      <c r="F128" s="48" t="s">
        <v>95</v>
      </c>
      <c r="G128" s="49">
        <f t="shared" si="11"/>
        <v>272</v>
      </c>
      <c r="H128" s="49" t="s">
        <v>95</v>
      </c>
    </row>
    <row r="129" spans="1:8" ht="12">
      <c r="A129" s="48">
        <f t="shared" si="8"/>
        <v>473</v>
      </c>
      <c r="B129" s="48" t="s">
        <v>95</v>
      </c>
      <c r="C129" s="49">
        <f t="shared" si="9"/>
        <v>473</v>
      </c>
      <c r="D129" s="49" t="s">
        <v>95</v>
      </c>
      <c r="E129" s="48">
        <f t="shared" si="10"/>
        <v>273</v>
      </c>
      <c r="F129" s="48" t="s">
        <v>95</v>
      </c>
      <c r="G129" s="49">
        <f t="shared" si="11"/>
        <v>273</v>
      </c>
      <c r="H129" s="49" t="s">
        <v>95</v>
      </c>
    </row>
    <row r="130" spans="1:8" ht="12">
      <c r="A130" s="48">
        <f t="shared" si="8"/>
        <v>474</v>
      </c>
      <c r="B130" s="48" t="s">
        <v>95</v>
      </c>
      <c r="C130" s="49">
        <f t="shared" si="9"/>
        <v>474</v>
      </c>
      <c r="D130" s="49" t="s">
        <v>95</v>
      </c>
      <c r="E130" s="48">
        <f t="shared" si="10"/>
        <v>274</v>
      </c>
      <c r="F130" s="48" t="s">
        <v>95</v>
      </c>
      <c r="G130" s="49">
        <f t="shared" si="11"/>
        <v>274</v>
      </c>
      <c r="H130" s="49" t="s">
        <v>95</v>
      </c>
    </row>
    <row r="131" spans="1:8" ht="12">
      <c r="A131" s="48">
        <f t="shared" si="8"/>
        <v>475</v>
      </c>
      <c r="B131" s="48" t="s">
        <v>95</v>
      </c>
      <c r="C131" s="49">
        <f t="shared" si="9"/>
        <v>475</v>
      </c>
      <c r="D131" s="49" t="s">
        <v>95</v>
      </c>
      <c r="E131" s="48">
        <f t="shared" si="10"/>
        <v>275</v>
      </c>
      <c r="F131" s="48" t="s">
        <v>95</v>
      </c>
      <c r="G131" s="49">
        <f t="shared" si="11"/>
        <v>275</v>
      </c>
      <c r="H131" s="49" t="s">
        <v>95</v>
      </c>
    </row>
    <row r="132" spans="1:8" ht="12">
      <c r="A132" s="48">
        <f t="shared" si="8"/>
        <v>476</v>
      </c>
      <c r="B132" s="48" t="s">
        <v>95</v>
      </c>
      <c r="C132" s="49">
        <f t="shared" si="9"/>
        <v>476</v>
      </c>
      <c r="D132" s="49" t="s">
        <v>95</v>
      </c>
      <c r="E132" s="48">
        <f t="shared" si="10"/>
        <v>276</v>
      </c>
      <c r="F132" s="48" t="s">
        <v>95</v>
      </c>
      <c r="G132" s="49">
        <f t="shared" si="11"/>
        <v>276</v>
      </c>
      <c r="H132" s="49" t="s">
        <v>95</v>
      </c>
    </row>
    <row r="133" spans="1:8" ht="12">
      <c r="A133" s="48">
        <f t="shared" si="8"/>
        <v>477</v>
      </c>
      <c r="B133" s="48" t="s">
        <v>95</v>
      </c>
      <c r="C133" s="49">
        <f t="shared" si="9"/>
        <v>477</v>
      </c>
      <c r="D133" s="49" t="s">
        <v>95</v>
      </c>
      <c r="E133" s="48">
        <f t="shared" si="10"/>
        <v>277</v>
      </c>
      <c r="F133" s="48" t="s">
        <v>95</v>
      </c>
      <c r="G133" s="49">
        <f t="shared" si="11"/>
        <v>277</v>
      </c>
      <c r="H133" s="49" t="s">
        <v>95</v>
      </c>
    </row>
    <row r="134" spans="1:8" ht="12">
      <c r="A134" s="48">
        <f t="shared" si="8"/>
        <v>478</v>
      </c>
      <c r="B134" s="48" t="s">
        <v>95</v>
      </c>
      <c r="C134" s="49">
        <f t="shared" si="9"/>
        <v>478</v>
      </c>
      <c r="D134" s="49" t="s">
        <v>95</v>
      </c>
      <c r="E134" s="48">
        <f t="shared" si="10"/>
        <v>278</v>
      </c>
      <c r="F134" s="48" t="s">
        <v>95</v>
      </c>
      <c r="G134" s="49">
        <f t="shared" si="11"/>
        <v>278</v>
      </c>
      <c r="H134" s="49" t="s">
        <v>95</v>
      </c>
    </row>
    <row r="135" spans="1:8" ht="12">
      <c r="A135" s="48">
        <f t="shared" si="8"/>
        <v>479</v>
      </c>
      <c r="B135" s="48" t="s">
        <v>95</v>
      </c>
      <c r="C135" s="49">
        <f t="shared" si="9"/>
        <v>479</v>
      </c>
      <c r="D135" s="49" t="s">
        <v>95</v>
      </c>
      <c r="E135" s="48">
        <f t="shared" si="10"/>
        <v>279</v>
      </c>
      <c r="F135" s="48" t="s">
        <v>95</v>
      </c>
      <c r="G135" s="49">
        <f t="shared" si="11"/>
        <v>279</v>
      </c>
      <c r="H135" s="49" t="s">
        <v>95</v>
      </c>
    </row>
    <row r="136" spans="1:8" ht="12">
      <c r="A136" s="48">
        <f t="shared" si="8"/>
        <v>480</v>
      </c>
      <c r="B136" s="48" t="s">
        <v>95</v>
      </c>
      <c r="C136" s="49">
        <f t="shared" si="9"/>
        <v>480</v>
      </c>
      <c r="D136" s="49" t="s">
        <v>95</v>
      </c>
      <c r="E136" s="48">
        <f t="shared" si="10"/>
        <v>280</v>
      </c>
      <c r="F136" s="48" t="s">
        <v>95</v>
      </c>
      <c r="G136" s="49">
        <f t="shared" si="11"/>
        <v>280</v>
      </c>
      <c r="H136" s="49" t="s">
        <v>95</v>
      </c>
    </row>
    <row r="137" spans="1:8" ht="12">
      <c r="A137" s="48">
        <f t="shared" si="8"/>
        <v>481</v>
      </c>
      <c r="B137" s="48" t="s">
        <v>95</v>
      </c>
      <c r="C137" s="49">
        <f t="shared" si="9"/>
        <v>481</v>
      </c>
      <c r="D137" s="49" t="s">
        <v>95</v>
      </c>
      <c r="E137" s="48">
        <f t="shared" si="10"/>
        <v>281</v>
      </c>
      <c r="F137" s="48" t="s">
        <v>95</v>
      </c>
      <c r="G137" s="49">
        <f t="shared" si="11"/>
        <v>281</v>
      </c>
      <c r="H137" s="49" t="s">
        <v>95</v>
      </c>
    </row>
    <row r="138" spans="1:8" ht="12">
      <c r="A138" s="48">
        <f t="shared" si="8"/>
        <v>482</v>
      </c>
      <c r="B138" s="48" t="s">
        <v>95</v>
      </c>
      <c r="C138" s="49">
        <f t="shared" si="9"/>
        <v>482</v>
      </c>
      <c r="D138" s="49" t="s">
        <v>95</v>
      </c>
      <c r="E138" s="48">
        <f t="shared" si="10"/>
        <v>282</v>
      </c>
      <c r="F138" s="48" t="s">
        <v>95</v>
      </c>
      <c r="G138" s="49">
        <f t="shared" si="11"/>
        <v>282</v>
      </c>
      <c r="H138" s="49" t="s">
        <v>95</v>
      </c>
    </row>
    <row r="139" spans="1:8" ht="12">
      <c r="A139" s="48">
        <f t="shared" si="8"/>
        <v>483</v>
      </c>
      <c r="B139" s="48" t="s">
        <v>95</v>
      </c>
      <c r="C139" s="49">
        <f t="shared" si="9"/>
        <v>483</v>
      </c>
      <c r="D139" s="49" t="s">
        <v>95</v>
      </c>
      <c r="E139" s="48">
        <f t="shared" si="10"/>
        <v>283</v>
      </c>
      <c r="F139" s="48" t="s">
        <v>95</v>
      </c>
      <c r="G139" s="49">
        <f t="shared" si="11"/>
        <v>283</v>
      </c>
      <c r="H139" s="49" t="s">
        <v>95</v>
      </c>
    </row>
    <row r="140" spans="1:8" ht="12">
      <c r="A140" s="48">
        <f t="shared" si="8"/>
        <v>484</v>
      </c>
      <c r="B140" s="48" t="s">
        <v>95</v>
      </c>
      <c r="C140" s="49">
        <f t="shared" si="9"/>
        <v>484</v>
      </c>
      <c r="D140" s="49" t="s">
        <v>95</v>
      </c>
      <c r="E140" s="48">
        <f t="shared" si="10"/>
        <v>284</v>
      </c>
      <c r="F140" s="48" t="s">
        <v>95</v>
      </c>
      <c r="G140" s="49">
        <f t="shared" si="11"/>
        <v>284</v>
      </c>
      <c r="H140" s="49" t="s">
        <v>95</v>
      </c>
    </row>
    <row r="141" spans="1:8" ht="12">
      <c r="A141" s="48">
        <f t="shared" si="8"/>
        <v>485</v>
      </c>
      <c r="B141" s="48" t="s">
        <v>95</v>
      </c>
      <c r="C141" s="49">
        <f t="shared" si="9"/>
        <v>485</v>
      </c>
      <c r="D141" s="49" t="s">
        <v>95</v>
      </c>
      <c r="E141" s="48">
        <f t="shared" si="10"/>
        <v>285</v>
      </c>
      <c r="F141" s="48" t="s">
        <v>95</v>
      </c>
      <c r="G141" s="49">
        <f t="shared" si="11"/>
        <v>285</v>
      </c>
      <c r="H141" s="49" t="s">
        <v>95</v>
      </c>
    </row>
    <row r="142" spans="1:8" ht="12">
      <c r="A142" s="48">
        <f t="shared" si="8"/>
        <v>486</v>
      </c>
      <c r="B142" s="48" t="s">
        <v>95</v>
      </c>
      <c r="C142" s="49">
        <f t="shared" si="9"/>
        <v>486</v>
      </c>
      <c r="D142" s="49" t="s">
        <v>95</v>
      </c>
      <c r="E142" s="48">
        <f t="shared" si="10"/>
        <v>286</v>
      </c>
      <c r="F142" s="48" t="s">
        <v>95</v>
      </c>
      <c r="G142" s="49">
        <f t="shared" si="11"/>
        <v>286</v>
      </c>
      <c r="H142" s="49" t="s">
        <v>95</v>
      </c>
    </row>
    <row r="143" spans="1:8" ht="12">
      <c r="A143" s="48">
        <f t="shared" si="8"/>
        <v>487</v>
      </c>
      <c r="B143" s="48" t="s">
        <v>95</v>
      </c>
      <c r="C143" s="49">
        <f t="shared" si="9"/>
        <v>487</v>
      </c>
      <c r="D143" s="49" t="s">
        <v>95</v>
      </c>
      <c r="E143" s="48">
        <f t="shared" si="10"/>
        <v>287</v>
      </c>
      <c r="F143" s="48" t="s">
        <v>95</v>
      </c>
      <c r="G143" s="49">
        <f t="shared" si="11"/>
        <v>287</v>
      </c>
      <c r="H143" s="49" t="s">
        <v>95</v>
      </c>
    </row>
    <row r="144" spans="1:8" ht="12">
      <c r="A144" s="48">
        <f t="shared" si="8"/>
        <v>488</v>
      </c>
      <c r="B144" s="48" t="s">
        <v>95</v>
      </c>
      <c r="C144" s="49">
        <f t="shared" si="9"/>
        <v>488</v>
      </c>
      <c r="D144" s="49" t="s">
        <v>95</v>
      </c>
      <c r="E144" s="48">
        <f t="shared" si="10"/>
        <v>288</v>
      </c>
      <c r="F144" s="48" t="s">
        <v>95</v>
      </c>
      <c r="G144" s="49">
        <f t="shared" si="11"/>
        <v>288</v>
      </c>
      <c r="H144" s="49" t="s">
        <v>95</v>
      </c>
    </row>
    <row r="145" spans="1:8" ht="12">
      <c r="A145" s="48">
        <f t="shared" si="8"/>
        <v>489</v>
      </c>
      <c r="B145" s="48" t="s">
        <v>95</v>
      </c>
      <c r="C145" s="49">
        <f t="shared" si="9"/>
        <v>489</v>
      </c>
      <c r="D145" s="49" t="s">
        <v>95</v>
      </c>
      <c r="E145" s="48">
        <f t="shared" si="10"/>
        <v>289</v>
      </c>
      <c r="F145" s="48" t="s">
        <v>95</v>
      </c>
      <c r="G145" s="49">
        <f t="shared" si="11"/>
        <v>289</v>
      </c>
      <c r="H145" s="49" t="s">
        <v>95</v>
      </c>
    </row>
    <row r="146" spans="1:8" ht="12">
      <c r="A146" s="48">
        <f t="shared" si="8"/>
        <v>490</v>
      </c>
      <c r="B146" s="48" t="s">
        <v>95</v>
      </c>
      <c r="C146" s="49">
        <f t="shared" si="9"/>
        <v>490</v>
      </c>
      <c r="D146" s="49" t="s">
        <v>95</v>
      </c>
      <c r="E146" s="48">
        <f t="shared" si="10"/>
        <v>290</v>
      </c>
      <c r="F146" s="48" t="s">
        <v>95</v>
      </c>
      <c r="G146" s="49">
        <f t="shared" si="11"/>
        <v>290</v>
      </c>
      <c r="H146" s="49" t="s">
        <v>95</v>
      </c>
    </row>
    <row r="147" spans="1:8" ht="12">
      <c r="A147" s="48">
        <f t="shared" si="8"/>
        <v>491</v>
      </c>
      <c r="B147" s="48" t="s">
        <v>95</v>
      </c>
      <c r="C147" s="49">
        <f t="shared" si="9"/>
        <v>491</v>
      </c>
      <c r="D147" s="49" t="s">
        <v>95</v>
      </c>
      <c r="E147" s="48">
        <f t="shared" si="10"/>
        <v>291</v>
      </c>
      <c r="F147" s="48" t="s">
        <v>95</v>
      </c>
      <c r="G147" s="49">
        <f t="shared" si="11"/>
        <v>291</v>
      </c>
      <c r="H147" s="49" t="s">
        <v>95</v>
      </c>
    </row>
    <row r="148" spans="1:8" ht="12">
      <c r="A148" s="48">
        <f t="shared" si="8"/>
        <v>492</v>
      </c>
      <c r="B148" s="48" t="s">
        <v>95</v>
      </c>
      <c r="C148" s="49">
        <f t="shared" si="9"/>
        <v>492</v>
      </c>
      <c r="D148" s="49" t="s">
        <v>95</v>
      </c>
      <c r="E148" s="48">
        <f t="shared" si="10"/>
        <v>292</v>
      </c>
      <c r="F148" s="48" t="s">
        <v>95</v>
      </c>
      <c r="G148" s="49">
        <f t="shared" si="11"/>
        <v>292</v>
      </c>
      <c r="H148" s="49" t="s">
        <v>95</v>
      </c>
    </row>
    <row r="149" spans="1:8" ht="12">
      <c r="A149" s="48">
        <f t="shared" si="8"/>
        <v>493</v>
      </c>
      <c r="B149" s="48" t="s">
        <v>95</v>
      </c>
      <c r="C149" s="49">
        <f t="shared" si="9"/>
        <v>493</v>
      </c>
      <c r="D149" s="49" t="s">
        <v>95</v>
      </c>
      <c r="E149" s="48">
        <f t="shared" si="10"/>
        <v>293</v>
      </c>
      <c r="F149" s="48" t="s">
        <v>95</v>
      </c>
      <c r="G149" s="49">
        <f t="shared" si="11"/>
        <v>293</v>
      </c>
      <c r="H149" s="49" t="s">
        <v>95</v>
      </c>
    </row>
    <row r="150" spans="1:8" ht="12">
      <c r="A150" s="48">
        <f t="shared" si="8"/>
        <v>494</v>
      </c>
      <c r="B150" s="48" t="s">
        <v>95</v>
      </c>
      <c r="C150" s="49">
        <f t="shared" si="9"/>
        <v>494</v>
      </c>
      <c r="D150" s="49" t="s">
        <v>95</v>
      </c>
      <c r="E150" s="48">
        <f t="shared" si="10"/>
        <v>294</v>
      </c>
      <c r="F150" s="48" t="s">
        <v>95</v>
      </c>
      <c r="G150" s="49">
        <f t="shared" si="11"/>
        <v>294</v>
      </c>
      <c r="H150" s="49" t="s">
        <v>95</v>
      </c>
    </row>
    <row r="151" spans="1:8" ht="12">
      <c r="A151" s="48">
        <f t="shared" si="8"/>
        <v>495</v>
      </c>
      <c r="B151" s="48" t="s">
        <v>95</v>
      </c>
      <c r="C151" s="49">
        <f t="shared" si="9"/>
        <v>495</v>
      </c>
      <c r="D151" s="49" t="s">
        <v>95</v>
      </c>
      <c r="E151" s="48">
        <f t="shared" si="10"/>
        <v>295</v>
      </c>
      <c r="F151" s="48" t="s">
        <v>95</v>
      </c>
      <c r="G151" s="49">
        <f t="shared" si="11"/>
        <v>295</v>
      </c>
      <c r="H151" s="49" t="s">
        <v>95</v>
      </c>
    </row>
    <row r="152" spans="1:8" ht="12">
      <c r="A152" s="48">
        <f t="shared" si="8"/>
        <v>496</v>
      </c>
      <c r="B152" s="48" t="s">
        <v>95</v>
      </c>
      <c r="C152" s="49">
        <f t="shared" si="9"/>
        <v>496</v>
      </c>
      <c r="D152" s="49" t="s">
        <v>95</v>
      </c>
      <c r="E152" s="48">
        <f t="shared" si="10"/>
        <v>296</v>
      </c>
      <c r="F152" s="48" t="s">
        <v>95</v>
      </c>
      <c r="G152" s="49">
        <f t="shared" si="11"/>
        <v>296</v>
      </c>
      <c r="H152" s="49" t="s">
        <v>95</v>
      </c>
    </row>
    <row r="153" spans="1:8" ht="12">
      <c r="A153" s="48">
        <f t="shared" si="8"/>
        <v>497</v>
      </c>
      <c r="B153" s="48" t="s">
        <v>95</v>
      </c>
      <c r="C153" s="49">
        <f t="shared" si="9"/>
        <v>497</v>
      </c>
      <c r="D153" s="49" t="s">
        <v>95</v>
      </c>
      <c r="E153" s="48">
        <f t="shared" si="10"/>
        <v>297</v>
      </c>
      <c r="F153" s="48" t="s">
        <v>95</v>
      </c>
      <c r="G153" s="49">
        <f t="shared" si="11"/>
        <v>297</v>
      </c>
      <c r="H153" s="49" t="s">
        <v>95</v>
      </c>
    </row>
    <row r="154" spans="1:8" ht="12">
      <c r="A154" s="48">
        <f t="shared" si="8"/>
        <v>498</v>
      </c>
      <c r="B154" s="48" t="s">
        <v>95</v>
      </c>
      <c r="C154" s="49">
        <f t="shared" si="9"/>
        <v>498</v>
      </c>
      <c r="D154" s="49" t="s">
        <v>95</v>
      </c>
      <c r="E154" s="48">
        <f t="shared" si="10"/>
        <v>298</v>
      </c>
      <c r="F154" s="48" t="s">
        <v>95</v>
      </c>
      <c r="G154" s="49">
        <f t="shared" si="11"/>
        <v>298</v>
      </c>
      <c r="H154" s="49" t="s">
        <v>95</v>
      </c>
    </row>
    <row r="155" spans="1:8" ht="12">
      <c r="A155" s="48">
        <f t="shared" si="8"/>
        <v>499</v>
      </c>
      <c r="B155" s="48" t="s">
        <v>95</v>
      </c>
      <c r="C155" s="49">
        <f t="shared" si="9"/>
        <v>499</v>
      </c>
      <c r="D155" s="49" t="s">
        <v>95</v>
      </c>
      <c r="E155" s="48">
        <f t="shared" si="10"/>
        <v>299</v>
      </c>
      <c r="F155" s="48" t="s">
        <v>95</v>
      </c>
      <c r="G155" s="49">
        <f t="shared" si="11"/>
        <v>299</v>
      </c>
      <c r="H155" s="49" t="s">
        <v>95</v>
      </c>
    </row>
    <row r="156" spans="1:8" ht="12">
      <c r="A156" s="48">
        <v>500</v>
      </c>
      <c r="B156" s="48" t="s">
        <v>95</v>
      </c>
      <c r="C156" s="49">
        <v>500</v>
      </c>
      <c r="D156" s="49" t="s">
        <v>95</v>
      </c>
      <c r="E156" s="48">
        <v>300</v>
      </c>
      <c r="F156" s="48" t="s">
        <v>95</v>
      </c>
      <c r="G156" s="49">
        <v>300</v>
      </c>
      <c r="H156" s="49" t="s">
        <v>95</v>
      </c>
    </row>
    <row r="157" spans="1:8" ht="12">
      <c r="A157" s="48">
        <f aca="true" t="shared" si="12" ref="A157:A220">A156+1</f>
        <v>501</v>
      </c>
      <c r="B157" s="48" t="s">
        <v>95</v>
      </c>
      <c r="C157" s="49">
        <f aca="true" t="shared" si="13" ref="C157:C220">C156+1</f>
        <v>501</v>
      </c>
      <c r="D157" s="49" t="s">
        <v>95</v>
      </c>
      <c r="E157" s="48">
        <f aca="true" t="shared" si="14" ref="E157:E220">E156+1</f>
        <v>301</v>
      </c>
      <c r="F157" s="48" t="s">
        <v>95</v>
      </c>
      <c r="G157" s="49">
        <f aca="true" t="shared" si="15" ref="G157:G220">G156+1</f>
        <v>301</v>
      </c>
      <c r="H157" s="49" t="s">
        <v>95</v>
      </c>
    </row>
    <row r="158" spans="1:8" ht="12">
      <c r="A158" s="48">
        <f t="shared" si="12"/>
        <v>502</v>
      </c>
      <c r="B158" s="48" t="s">
        <v>95</v>
      </c>
      <c r="C158" s="49">
        <f t="shared" si="13"/>
        <v>502</v>
      </c>
      <c r="D158" s="49" t="s">
        <v>95</v>
      </c>
      <c r="E158" s="48">
        <f t="shared" si="14"/>
        <v>302</v>
      </c>
      <c r="F158" s="48" t="s">
        <v>95</v>
      </c>
      <c r="G158" s="49">
        <f t="shared" si="15"/>
        <v>302</v>
      </c>
      <c r="H158" s="49" t="s">
        <v>95</v>
      </c>
    </row>
    <row r="159" spans="1:8" ht="12">
      <c r="A159" s="48">
        <f t="shared" si="12"/>
        <v>503</v>
      </c>
      <c r="B159" s="48" t="s">
        <v>95</v>
      </c>
      <c r="C159" s="49">
        <f t="shared" si="13"/>
        <v>503</v>
      </c>
      <c r="D159" s="49" t="s">
        <v>95</v>
      </c>
      <c r="E159" s="48">
        <f t="shared" si="14"/>
        <v>303</v>
      </c>
      <c r="F159" s="48" t="s">
        <v>95</v>
      </c>
      <c r="G159" s="49">
        <f t="shared" si="15"/>
        <v>303</v>
      </c>
      <c r="H159" s="49" t="s">
        <v>95</v>
      </c>
    </row>
    <row r="160" spans="1:8" ht="12">
      <c r="A160" s="48">
        <f t="shared" si="12"/>
        <v>504</v>
      </c>
      <c r="B160" s="48" t="s">
        <v>95</v>
      </c>
      <c r="C160" s="49">
        <f t="shared" si="13"/>
        <v>504</v>
      </c>
      <c r="D160" s="49" t="s">
        <v>95</v>
      </c>
      <c r="E160" s="48">
        <f t="shared" si="14"/>
        <v>304</v>
      </c>
      <c r="F160" s="48" t="s">
        <v>95</v>
      </c>
      <c r="G160" s="49">
        <f t="shared" si="15"/>
        <v>304</v>
      </c>
      <c r="H160" s="49" t="s">
        <v>95</v>
      </c>
    </row>
    <row r="161" spans="1:8" ht="12">
      <c r="A161" s="48">
        <f t="shared" si="12"/>
        <v>505</v>
      </c>
      <c r="B161" s="48" t="s">
        <v>95</v>
      </c>
      <c r="C161" s="49">
        <f t="shared" si="13"/>
        <v>505</v>
      </c>
      <c r="D161" s="49" t="s">
        <v>95</v>
      </c>
      <c r="E161" s="48">
        <f t="shared" si="14"/>
        <v>305</v>
      </c>
      <c r="F161" s="48" t="s">
        <v>95</v>
      </c>
      <c r="G161" s="49">
        <f t="shared" si="15"/>
        <v>305</v>
      </c>
      <c r="H161" s="49" t="s">
        <v>95</v>
      </c>
    </row>
    <row r="162" spans="1:8" ht="12">
      <c r="A162" s="48">
        <f t="shared" si="12"/>
        <v>506</v>
      </c>
      <c r="B162" s="48" t="s">
        <v>95</v>
      </c>
      <c r="C162" s="49">
        <f t="shared" si="13"/>
        <v>506</v>
      </c>
      <c r="D162" s="49" t="s">
        <v>95</v>
      </c>
      <c r="E162" s="48">
        <f t="shared" si="14"/>
        <v>306</v>
      </c>
      <c r="F162" s="48" t="s">
        <v>95</v>
      </c>
      <c r="G162" s="49">
        <f t="shared" si="15"/>
        <v>306</v>
      </c>
      <c r="H162" s="49" t="s">
        <v>95</v>
      </c>
    </row>
    <row r="163" spans="1:8" ht="12">
      <c r="A163" s="48">
        <f t="shared" si="12"/>
        <v>507</v>
      </c>
      <c r="B163" s="48" t="s">
        <v>95</v>
      </c>
      <c r="C163" s="49">
        <f t="shared" si="13"/>
        <v>507</v>
      </c>
      <c r="D163" s="49" t="s">
        <v>95</v>
      </c>
      <c r="E163" s="48">
        <f t="shared" si="14"/>
        <v>307</v>
      </c>
      <c r="F163" s="48" t="s">
        <v>95</v>
      </c>
      <c r="G163" s="49">
        <f t="shared" si="15"/>
        <v>307</v>
      </c>
      <c r="H163" s="49" t="s">
        <v>95</v>
      </c>
    </row>
    <row r="164" spans="1:8" ht="12">
      <c r="A164" s="48">
        <f t="shared" si="12"/>
        <v>508</v>
      </c>
      <c r="B164" s="48" t="s">
        <v>95</v>
      </c>
      <c r="C164" s="49">
        <f t="shared" si="13"/>
        <v>508</v>
      </c>
      <c r="D164" s="49" t="s">
        <v>95</v>
      </c>
      <c r="E164" s="48">
        <f t="shared" si="14"/>
        <v>308</v>
      </c>
      <c r="F164" s="48" t="s">
        <v>95</v>
      </c>
      <c r="G164" s="49">
        <f t="shared" si="15"/>
        <v>308</v>
      </c>
      <c r="H164" s="49" t="s">
        <v>95</v>
      </c>
    </row>
    <row r="165" spans="1:8" ht="12">
      <c r="A165" s="48">
        <f t="shared" si="12"/>
        <v>509</v>
      </c>
      <c r="B165" s="48" t="s">
        <v>95</v>
      </c>
      <c r="C165" s="49">
        <f t="shared" si="13"/>
        <v>509</v>
      </c>
      <c r="D165" s="49" t="s">
        <v>95</v>
      </c>
      <c r="E165" s="48">
        <f t="shared" si="14"/>
        <v>309</v>
      </c>
      <c r="F165" s="48" t="s">
        <v>95</v>
      </c>
      <c r="G165" s="49">
        <f t="shared" si="15"/>
        <v>309</v>
      </c>
      <c r="H165" s="49" t="s">
        <v>95</v>
      </c>
    </row>
    <row r="166" spans="1:8" ht="12">
      <c r="A166" s="48">
        <f t="shared" si="12"/>
        <v>510</v>
      </c>
      <c r="B166" s="48" t="s">
        <v>95</v>
      </c>
      <c r="C166" s="49">
        <f t="shared" si="13"/>
        <v>510</v>
      </c>
      <c r="D166" s="49" t="s">
        <v>95</v>
      </c>
      <c r="E166" s="48">
        <f t="shared" si="14"/>
        <v>310</v>
      </c>
      <c r="F166" s="48" t="s">
        <v>95</v>
      </c>
      <c r="G166" s="49">
        <f t="shared" si="15"/>
        <v>310</v>
      </c>
      <c r="H166" s="49" t="s">
        <v>95</v>
      </c>
    </row>
    <row r="167" spans="1:8" ht="12">
      <c r="A167" s="48">
        <f t="shared" si="12"/>
        <v>511</v>
      </c>
      <c r="B167" s="48" t="s">
        <v>95</v>
      </c>
      <c r="C167" s="49">
        <f t="shared" si="13"/>
        <v>511</v>
      </c>
      <c r="D167" s="49" t="s">
        <v>95</v>
      </c>
      <c r="E167" s="48">
        <f t="shared" si="14"/>
        <v>311</v>
      </c>
      <c r="F167" s="48" t="s">
        <v>95</v>
      </c>
      <c r="G167" s="49">
        <f t="shared" si="15"/>
        <v>311</v>
      </c>
      <c r="H167" s="49" t="s">
        <v>95</v>
      </c>
    </row>
    <row r="168" spans="1:8" ht="12">
      <c r="A168" s="48">
        <f t="shared" si="12"/>
        <v>512</v>
      </c>
      <c r="B168" s="48" t="s">
        <v>95</v>
      </c>
      <c r="C168" s="49">
        <f t="shared" si="13"/>
        <v>512</v>
      </c>
      <c r="D168" s="49" t="s">
        <v>95</v>
      </c>
      <c r="E168" s="48">
        <f t="shared" si="14"/>
        <v>312</v>
      </c>
      <c r="F168" s="48" t="s">
        <v>95</v>
      </c>
      <c r="G168" s="49">
        <f t="shared" si="15"/>
        <v>312</v>
      </c>
      <c r="H168" s="49" t="s">
        <v>95</v>
      </c>
    </row>
    <row r="169" spans="1:8" ht="12">
      <c r="A169" s="48">
        <f t="shared" si="12"/>
        <v>513</v>
      </c>
      <c r="B169" s="48" t="s">
        <v>95</v>
      </c>
      <c r="C169" s="49">
        <f t="shared" si="13"/>
        <v>513</v>
      </c>
      <c r="D169" s="49" t="s">
        <v>95</v>
      </c>
      <c r="E169" s="48">
        <f t="shared" si="14"/>
        <v>313</v>
      </c>
      <c r="F169" s="48" t="s">
        <v>95</v>
      </c>
      <c r="G169" s="49">
        <f t="shared" si="15"/>
        <v>313</v>
      </c>
      <c r="H169" s="49" t="s">
        <v>95</v>
      </c>
    </row>
    <row r="170" spans="1:8" ht="12">
      <c r="A170" s="48">
        <f t="shared" si="12"/>
        <v>514</v>
      </c>
      <c r="B170" s="48" t="s">
        <v>95</v>
      </c>
      <c r="C170" s="49">
        <f t="shared" si="13"/>
        <v>514</v>
      </c>
      <c r="D170" s="49" t="s">
        <v>95</v>
      </c>
      <c r="E170" s="48">
        <f t="shared" si="14"/>
        <v>314</v>
      </c>
      <c r="F170" s="48" t="s">
        <v>95</v>
      </c>
      <c r="G170" s="49">
        <f t="shared" si="15"/>
        <v>314</v>
      </c>
      <c r="H170" s="49" t="s">
        <v>95</v>
      </c>
    </row>
    <row r="171" spans="1:8" ht="12">
      <c r="A171" s="48">
        <f t="shared" si="12"/>
        <v>515</v>
      </c>
      <c r="B171" s="48" t="s">
        <v>95</v>
      </c>
      <c r="C171" s="49">
        <f t="shared" si="13"/>
        <v>515</v>
      </c>
      <c r="D171" s="49" t="s">
        <v>95</v>
      </c>
      <c r="E171" s="48">
        <f t="shared" si="14"/>
        <v>315</v>
      </c>
      <c r="F171" s="48" t="s">
        <v>95</v>
      </c>
      <c r="G171" s="49">
        <f t="shared" si="15"/>
        <v>315</v>
      </c>
      <c r="H171" s="49" t="s">
        <v>95</v>
      </c>
    </row>
    <row r="172" spans="1:8" ht="12">
      <c r="A172" s="48">
        <f t="shared" si="12"/>
        <v>516</v>
      </c>
      <c r="B172" s="48" t="s">
        <v>95</v>
      </c>
      <c r="C172" s="49">
        <f t="shared" si="13"/>
        <v>516</v>
      </c>
      <c r="D172" s="49" t="s">
        <v>95</v>
      </c>
      <c r="E172" s="48">
        <f t="shared" si="14"/>
        <v>316</v>
      </c>
      <c r="F172" s="48" t="s">
        <v>95</v>
      </c>
      <c r="G172" s="49">
        <f t="shared" si="15"/>
        <v>316</v>
      </c>
      <c r="H172" s="49" t="s">
        <v>95</v>
      </c>
    </row>
    <row r="173" spans="1:8" ht="12">
      <c r="A173" s="48">
        <f t="shared" si="12"/>
        <v>517</v>
      </c>
      <c r="B173" s="48" t="s">
        <v>95</v>
      </c>
      <c r="C173" s="49">
        <f t="shared" si="13"/>
        <v>517</v>
      </c>
      <c r="D173" s="49" t="s">
        <v>95</v>
      </c>
      <c r="E173" s="48">
        <f t="shared" si="14"/>
        <v>317</v>
      </c>
      <c r="F173" s="48" t="s">
        <v>95</v>
      </c>
      <c r="G173" s="49">
        <f t="shared" si="15"/>
        <v>317</v>
      </c>
      <c r="H173" s="49" t="s">
        <v>95</v>
      </c>
    </row>
    <row r="174" spans="1:8" ht="12">
      <c r="A174" s="48">
        <f t="shared" si="12"/>
        <v>518</v>
      </c>
      <c r="B174" s="48" t="s">
        <v>95</v>
      </c>
      <c r="C174" s="49">
        <f t="shared" si="13"/>
        <v>518</v>
      </c>
      <c r="D174" s="49" t="s">
        <v>95</v>
      </c>
      <c r="E174" s="48">
        <f t="shared" si="14"/>
        <v>318</v>
      </c>
      <c r="F174" s="48" t="s">
        <v>95</v>
      </c>
      <c r="G174" s="49">
        <f t="shared" si="15"/>
        <v>318</v>
      </c>
      <c r="H174" s="49" t="s">
        <v>95</v>
      </c>
    </row>
    <row r="175" spans="1:8" ht="12">
      <c r="A175" s="48">
        <f t="shared" si="12"/>
        <v>519</v>
      </c>
      <c r="B175" s="48" t="s">
        <v>95</v>
      </c>
      <c r="C175" s="49">
        <f t="shared" si="13"/>
        <v>519</v>
      </c>
      <c r="D175" s="49" t="s">
        <v>95</v>
      </c>
      <c r="E175" s="48">
        <f t="shared" si="14"/>
        <v>319</v>
      </c>
      <c r="F175" s="48" t="s">
        <v>95</v>
      </c>
      <c r="G175" s="49">
        <f t="shared" si="15"/>
        <v>319</v>
      </c>
      <c r="H175" s="49" t="s">
        <v>95</v>
      </c>
    </row>
    <row r="176" spans="1:8" ht="12">
      <c r="A176" s="48">
        <f t="shared" si="12"/>
        <v>520</v>
      </c>
      <c r="B176" s="48" t="s">
        <v>95</v>
      </c>
      <c r="C176" s="49">
        <f t="shared" si="13"/>
        <v>520</v>
      </c>
      <c r="D176" s="49" t="s">
        <v>95</v>
      </c>
      <c r="E176" s="48">
        <f t="shared" si="14"/>
        <v>320</v>
      </c>
      <c r="F176" s="48" t="s">
        <v>95</v>
      </c>
      <c r="G176" s="49">
        <f t="shared" si="15"/>
        <v>320</v>
      </c>
      <c r="H176" s="49" t="s">
        <v>95</v>
      </c>
    </row>
    <row r="177" spans="1:8" ht="12">
      <c r="A177" s="48">
        <f t="shared" si="12"/>
        <v>521</v>
      </c>
      <c r="B177" s="48" t="s">
        <v>95</v>
      </c>
      <c r="C177" s="49">
        <f t="shared" si="13"/>
        <v>521</v>
      </c>
      <c r="D177" s="49" t="s">
        <v>95</v>
      </c>
      <c r="E177" s="48">
        <f t="shared" si="14"/>
        <v>321</v>
      </c>
      <c r="F177" s="48" t="s">
        <v>95</v>
      </c>
      <c r="G177" s="49">
        <f t="shared" si="15"/>
        <v>321</v>
      </c>
      <c r="H177" s="49" t="s">
        <v>95</v>
      </c>
    </row>
    <row r="178" spans="1:8" ht="12">
      <c r="A178" s="48">
        <f t="shared" si="12"/>
        <v>522</v>
      </c>
      <c r="B178" s="48" t="s">
        <v>95</v>
      </c>
      <c r="C178" s="49">
        <f t="shared" si="13"/>
        <v>522</v>
      </c>
      <c r="D178" s="49" t="s">
        <v>95</v>
      </c>
      <c r="E178" s="48">
        <f t="shared" si="14"/>
        <v>322</v>
      </c>
      <c r="F178" s="48" t="s">
        <v>95</v>
      </c>
      <c r="G178" s="49">
        <f t="shared" si="15"/>
        <v>322</v>
      </c>
      <c r="H178" s="49" t="s">
        <v>95</v>
      </c>
    </row>
    <row r="179" spans="1:8" ht="12">
      <c r="A179" s="48">
        <f t="shared" si="12"/>
        <v>523</v>
      </c>
      <c r="B179" s="48" t="s">
        <v>95</v>
      </c>
      <c r="C179" s="49">
        <f t="shared" si="13"/>
        <v>523</v>
      </c>
      <c r="D179" s="49" t="s">
        <v>95</v>
      </c>
      <c r="E179" s="48">
        <f t="shared" si="14"/>
        <v>323</v>
      </c>
      <c r="F179" s="48" t="s">
        <v>95</v>
      </c>
      <c r="G179" s="49">
        <f t="shared" si="15"/>
        <v>323</v>
      </c>
      <c r="H179" s="49" t="s">
        <v>95</v>
      </c>
    </row>
    <row r="180" spans="1:8" ht="12">
      <c r="A180" s="48">
        <f t="shared" si="12"/>
        <v>524</v>
      </c>
      <c r="B180" s="48" t="s">
        <v>95</v>
      </c>
      <c r="C180" s="49">
        <f t="shared" si="13"/>
        <v>524</v>
      </c>
      <c r="D180" s="49" t="s">
        <v>95</v>
      </c>
      <c r="E180" s="48">
        <f t="shared" si="14"/>
        <v>324</v>
      </c>
      <c r="F180" s="48" t="s">
        <v>95</v>
      </c>
      <c r="G180" s="49">
        <f t="shared" si="15"/>
        <v>324</v>
      </c>
      <c r="H180" s="49" t="s">
        <v>95</v>
      </c>
    </row>
    <row r="181" spans="1:8" ht="12">
      <c r="A181" s="48">
        <f t="shared" si="12"/>
        <v>525</v>
      </c>
      <c r="B181" s="48" t="s">
        <v>95</v>
      </c>
      <c r="C181" s="49">
        <f t="shared" si="13"/>
        <v>525</v>
      </c>
      <c r="D181" s="49" t="s">
        <v>95</v>
      </c>
      <c r="E181" s="48">
        <f t="shared" si="14"/>
        <v>325</v>
      </c>
      <c r="F181" s="48" t="s">
        <v>95</v>
      </c>
      <c r="G181" s="49">
        <f t="shared" si="15"/>
        <v>325</v>
      </c>
      <c r="H181" s="49" t="s">
        <v>95</v>
      </c>
    </row>
    <row r="182" spans="1:8" ht="12">
      <c r="A182" s="48">
        <f t="shared" si="12"/>
        <v>526</v>
      </c>
      <c r="B182" s="48" t="s">
        <v>95</v>
      </c>
      <c r="C182" s="49">
        <f t="shared" si="13"/>
        <v>526</v>
      </c>
      <c r="D182" s="49" t="s">
        <v>95</v>
      </c>
      <c r="E182" s="48">
        <f t="shared" si="14"/>
        <v>326</v>
      </c>
      <c r="F182" s="48" t="s">
        <v>95</v>
      </c>
      <c r="G182" s="49">
        <f t="shared" si="15"/>
        <v>326</v>
      </c>
      <c r="H182" s="49" t="s">
        <v>95</v>
      </c>
    </row>
    <row r="183" spans="1:8" ht="12">
      <c r="A183" s="48">
        <f t="shared" si="12"/>
        <v>527</v>
      </c>
      <c r="B183" s="48" t="s">
        <v>95</v>
      </c>
      <c r="C183" s="49">
        <f t="shared" si="13"/>
        <v>527</v>
      </c>
      <c r="D183" s="49" t="s">
        <v>95</v>
      </c>
      <c r="E183" s="48">
        <f t="shared" si="14"/>
        <v>327</v>
      </c>
      <c r="F183" s="48" t="s">
        <v>95</v>
      </c>
      <c r="G183" s="49">
        <f t="shared" si="15"/>
        <v>327</v>
      </c>
      <c r="H183" s="49" t="s">
        <v>95</v>
      </c>
    </row>
    <row r="184" spans="1:8" ht="12">
      <c r="A184" s="48">
        <f t="shared" si="12"/>
        <v>528</v>
      </c>
      <c r="B184" s="48" t="s">
        <v>95</v>
      </c>
      <c r="C184" s="49">
        <f t="shared" si="13"/>
        <v>528</v>
      </c>
      <c r="D184" s="49" t="s">
        <v>95</v>
      </c>
      <c r="E184" s="48">
        <f t="shared" si="14"/>
        <v>328</v>
      </c>
      <c r="F184" s="48" t="s">
        <v>95</v>
      </c>
      <c r="G184" s="49">
        <f t="shared" si="15"/>
        <v>328</v>
      </c>
      <c r="H184" s="49" t="s">
        <v>95</v>
      </c>
    </row>
    <row r="185" spans="1:8" ht="12">
      <c r="A185" s="48">
        <f t="shared" si="12"/>
        <v>529</v>
      </c>
      <c r="B185" s="48" t="s">
        <v>95</v>
      </c>
      <c r="C185" s="49">
        <f t="shared" si="13"/>
        <v>529</v>
      </c>
      <c r="D185" s="49" t="s">
        <v>95</v>
      </c>
      <c r="E185" s="48">
        <f t="shared" si="14"/>
        <v>329</v>
      </c>
      <c r="F185" s="48" t="s">
        <v>95</v>
      </c>
      <c r="G185" s="49">
        <f t="shared" si="15"/>
        <v>329</v>
      </c>
      <c r="H185" s="49" t="s">
        <v>95</v>
      </c>
    </row>
    <row r="186" spans="1:8" ht="12">
      <c r="A186" s="48">
        <f t="shared" si="12"/>
        <v>530</v>
      </c>
      <c r="B186" s="48" t="s">
        <v>95</v>
      </c>
      <c r="C186" s="49">
        <f t="shared" si="13"/>
        <v>530</v>
      </c>
      <c r="D186" s="49" t="s">
        <v>95</v>
      </c>
      <c r="E186" s="48">
        <f t="shared" si="14"/>
        <v>330</v>
      </c>
      <c r="F186" s="48" t="s">
        <v>95</v>
      </c>
      <c r="G186" s="49">
        <f t="shared" si="15"/>
        <v>330</v>
      </c>
      <c r="H186" s="49" t="s">
        <v>95</v>
      </c>
    </row>
    <row r="187" spans="1:8" ht="12">
      <c r="A187" s="48">
        <f t="shared" si="12"/>
        <v>531</v>
      </c>
      <c r="B187" s="48" t="s">
        <v>95</v>
      </c>
      <c r="C187" s="49">
        <f t="shared" si="13"/>
        <v>531</v>
      </c>
      <c r="D187" s="49" t="s">
        <v>95</v>
      </c>
      <c r="E187" s="48">
        <f t="shared" si="14"/>
        <v>331</v>
      </c>
      <c r="F187" s="48" t="s">
        <v>95</v>
      </c>
      <c r="G187" s="49">
        <f t="shared" si="15"/>
        <v>331</v>
      </c>
      <c r="H187" s="49" t="s">
        <v>95</v>
      </c>
    </row>
    <row r="188" spans="1:8" ht="12">
      <c r="A188" s="48">
        <f t="shared" si="12"/>
        <v>532</v>
      </c>
      <c r="B188" s="48" t="s">
        <v>95</v>
      </c>
      <c r="C188" s="49">
        <f t="shared" si="13"/>
        <v>532</v>
      </c>
      <c r="D188" s="49" t="s">
        <v>95</v>
      </c>
      <c r="E188" s="48">
        <f t="shared" si="14"/>
        <v>332</v>
      </c>
      <c r="F188" s="48" t="s">
        <v>95</v>
      </c>
      <c r="G188" s="49">
        <f t="shared" si="15"/>
        <v>332</v>
      </c>
      <c r="H188" s="49" t="s">
        <v>95</v>
      </c>
    </row>
    <row r="189" spans="1:8" ht="12">
      <c r="A189" s="48">
        <f t="shared" si="12"/>
        <v>533</v>
      </c>
      <c r="B189" s="48" t="s">
        <v>95</v>
      </c>
      <c r="C189" s="49">
        <f t="shared" si="13"/>
        <v>533</v>
      </c>
      <c r="D189" s="49" t="s">
        <v>95</v>
      </c>
      <c r="E189" s="48">
        <f t="shared" si="14"/>
        <v>333</v>
      </c>
      <c r="F189" s="48" t="s">
        <v>95</v>
      </c>
      <c r="G189" s="49">
        <f t="shared" si="15"/>
        <v>333</v>
      </c>
      <c r="H189" s="49" t="s">
        <v>95</v>
      </c>
    </row>
    <row r="190" spans="1:8" ht="12">
      <c r="A190" s="48">
        <f t="shared" si="12"/>
        <v>534</v>
      </c>
      <c r="B190" s="48" t="s">
        <v>95</v>
      </c>
      <c r="C190" s="49">
        <f t="shared" si="13"/>
        <v>534</v>
      </c>
      <c r="D190" s="49" t="s">
        <v>95</v>
      </c>
      <c r="E190" s="48">
        <f t="shared" si="14"/>
        <v>334</v>
      </c>
      <c r="F190" s="48" t="s">
        <v>95</v>
      </c>
      <c r="G190" s="49">
        <f t="shared" si="15"/>
        <v>334</v>
      </c>
      <c r="H190" s="49" t="s">
        <v>95</v>
      </c>
    </row>
    <row r="191" spans="1:8" ht="12">
      <c r="A191" s="48">
        <f t="shared" si="12"/>
        <v>535</v>
      </c>
      <c r="B191" s="48" t="s">
        <v>95</v>
      </c>
      <c r="C191" s="49">
        <f t="shared" si="13"/>
        <v>535</v>
      </c>
      <c r="D191" s="49" t="s">
        <v>95</v>
      </c>
      <c r="E191" s="48">
        <f t="shared" si="14"/>
        <v>335</v>
      </c>
      <c r="F191" s="48" t="s">
        <v>95</v>
      </c>
      <c r="G191" s="49">
        <f t="shared" si="15"/>
        <v>335</v>
      </c>
      <c r="H191" s="49" t="s">
        <v>95</v>
      </c>
    </row>
    <row r="192" spans="1:8" ht="12">
      <c r="A192" s="48">
        <f t="shared" si="12"/>
        <v>536</v>
      </c>
      <c r="B192" s="48" t="s">
        <v>95</v>
      </c>
      <c r="C192" s="49">
        <f t="shared" si="13"/>
        <v>536</v>
      </c>
      <c r="D192" s="49" t="s">
        <v>95</v>
      </c>
      <c r="E192" s="48">
        <f t="shared" si="14"/>
        <v>336</v>
      </c>
      <c r="F192" s="48" t="s">
        <v>95</v>
      </c>
      <c r="G192" s="49">
        <f t="shared" si="15"/>
        <v>336</v>
      </c>
      <c r="H192" s="49" t="s">
        <v>95</v>
      </c>
    </row>
    <row r="193" spans="1:8" ht="12">
      <c r="A193" s="48">
        <f t="shared" si="12"/>
        <v>537</v>
      </c>
      <c r="B193" s="48" t="s">
        <v>95</v>
      </c>
      <c r="C193" s="49">
        <f t="shared" si="13"/>
        <v>537</v>
      </c>
      <c r="D193" s="49" t="s">
        <v>95</v>
      </c>
      <c r="E193" s="48">
        <f t="shared" si="14"/>
        <v>337</v>
      </c>
      <c r="F193" s="48" t="s">
        <v>95</v>
      </c>
      <c r="G193" s="49">
        <f t="shared" si="15"/>
        <v>337</v>
      </c>
      <c r="H193" s="49" t="s">
        <v>95</v>
      </c>
    </row>
    <row r="194" spans="1:8" ht="12">
      <c r="A194" s="48">
        <f t="shared" si="12"/>
        <v>538</v>
      </c>
      <c r="B194" s="48" t="s">
        <v>95</v>
      </c>
      <c r="C194" s="49">
        <f t="shared" si="13"/>
        <v>538</v>
      </c>
      <c r="D194" s="49" t="s">
        <v>95</v>
      </c>
      <c r="E194" s="48">
        <f t="shared" si="14"/>
        <v>338</v>
      </c>
      <c r="F194" s="48" t="s">
        <v>95</v>
      </c>
      <c r="G194" s="49">
        <f t="shared" si="15"/>
        <v>338</v>
      </c>
      <c r="H194" s="49" t="s">
        <v>95</v>
      </c>
    </row>
    <row r="195" spans="1:8" ht="12">
      <c r="A195" s="48">
        <f t="shared" si="12"/>
        <v>539</v>
      </c>
      <c r="B195" s="48" t="s">
        <v>95</v>
      </c>
      <c r="C195" s="49">
        <f t="shared" si="13"/>
        <v>539</v>
      </c>
      <c r="D195" s="49" t="s">
        <v>95</v>
      </c>
      <c r="E195" s="48">
        <f t="shared" si="14"/>
        <v>339</v>
      </c>
      <c r="F195" s="48" t="s">
        <v>95</v>
      </c>
      <c r="G195" s="49">
        <f t="shared" si="15"/>
        <v>339</v>
      </c>
      <c r="H195" s="49" t="s">
        <v>95</v>
      </c>
    </row>
    <row r="196" spans="1:8" ht="12">
      <c r="A196" s="48">
        <f t="shared" si="12"/>
        <v>540</v>
      </c>
      <c r="B196" s="48" t="s">
        <v>95</v>
      </c>
      <c r="C196" s="49">
        <f t="shared" si="13"/>
        <v>540</v>
      </c>
      <c r="D196" s="49" t="s">
        <v>95</v>
      </c>
      <c r="E196" s="48">
        <f t="shared" si="14"/>
        <v>340</v>
      </c>
      <c r="F196" s="48" t="s">
        <v>95</v>
      </c>
      <c r="G196" s="49">
        <f t="shared" si="15"/>
        <v>340</v>
      </c>
      <c r="H196" s="49" t="s">
        <v>95</v>
      </c>
    </row>
    <row r="197" spans="1:8" ht="12">
      <c r="A197" s="48">
        <f t="shared" si="12"/>
        <v>541</v>
      </c>
      <c r="B197" s="48" t="s">
        <v>95</v>
      </c>
      <c r="C197" s="49">
        <f t="shared" si="13"/>
        <v>541</v>
      </c>
      <c r="D197" s="49" t="s">
        <v>95</v>
      </c>
      <c r="E197" s="48">
        <f t="shared" si="14"/>
        <v>341</v>
      </c>
      <c r="F197" s="48" t="s">
        <v>95</v>
      </c>
      <c r="G197" s="49">
        <f t="shared" si="15"/>
        <v>341</v>
      </c>
      <c r="H197" s="49" t="s">
        <v>95</v>
      </c>
    </row>
    <row r="198" spans="1:8" ht="12">
      <c r="A198" s="48">
        <f t="shared" si="12"/>
        <v>542</v>
      </c>
      <c r="B198" s="48" t="s">
        <v>95</v>
      </c>
      <c r="C198" s="49">
        <f t="shared" si="13"/>
        <v>542</v>
      </c>
      <c r="D198" s="49" t="s">
        <v>95</v>
      </c>
      <c r="E198" s="48">
        <f t="shared" si="14"/>
        <v>342</v>
      </c>
      <c r="F198" s="48" t="s">
        <v>95</v>
      </c>
      <c r="G198" s="49">
        <f t="shared" si="15"/>
        <v>342</v>
      </c>
      <c r="H198" s="49" t="s">
        <v>95</v>
      </c>
    </row>
    <row r="199" spans="1:8" ht="12">
      <c r="A199" s="48">
        <f t="shared" si="12"/>
        <v>543</v>
      </c>
      <c r="B199" s="48" t="s">
        <v>95</v>
      </c>
      <c r="C199" s="49">
        <f t="shared" si="13"/>
        <v>543</v>
      </c>
      <c r="D199" s="49" t="s">
        <v>95</v>
      </c>
      <c r="E199" s="48">
        <f t="shared" si="14"/>
        <v>343</v>
      </c>
      <c r="F199" s="48" t="s">
        <v>95</v>
      </c>
      <c r="G199" s="49">
        <f t="shared" si="15"/>
        <v>343</v>
      </c>
      <c r="H199" s="49" t="s">
        <v>95</v>
      </c>
    </row>
    <row r="200" spans="1:8" ht="12">
      <c r="A200" s="48">
        <f t="shared" si="12"/>
        <v>544</v>
      </c>
      <c r="B200" s="48" t="s">
        <v>95</v>
      </c>
      <c r="C200" s="49">
        <f t="shared" si="13"/>
        <v>544</v>
      </c>
      <c r="D200" s="49" t="s">
        <v>95</v>
      </c>
      <c r="E200" s="48">
        <f t="shared" si="14"/>
        <v>344</v>
      </c>
      <c r="F200" s="48" t="s">
        <v>95</v>
      </c>
      <c r="G200" s="49">
        <f t="shared" si="15"/>
        <v>344</v>
      </c>
      <c r="H200" s="49" t="s">
        <v>95</v>
      </c>
    </row>
    <row r="201" spans="1:8" ht="12">
      <c r="A201" s="48">
        <f t="shared" si="12"/>
        <v>545</v>
      </c>
      <c r="B201" s="48" t="s">
        <v>95</v>
      </c>
      <c r="C201" s="49">
        <f t="shared" si="13"/>
        <v>545</v>
      </c>
      <c r="D201" s="49" t="s">
        <v>95</v>
      </c>
      <c r="E201" s="48">
        <f t="shared" si="14"/>
        <v>345</v>
      </c>
      <c r="F201" s="48" t="s">
        <v>95</v>
      </c>
      <c r="G201" s="49">
        <f t="shared" si="15"/>
        <v>345</v>
      </c>
      <c r="H201" s="49" t="s">
        <v>95</v>
      </c>
    </row>
    <row r="202" spans="1:8" ht="12">
      <c r="A202" s="48">
        <f t="shared" si="12"/>
        <v>546</v>
      </c>
      <c r="B202" s="48" t="s">
        <v>95</v>
      </c>
      <c r="C202" s="49">
        <f t="shared" si="13"/>
        <v>546</v>
      </c>
      <c r="D202" s="49" t="s">
        <v>95</v>
      </c>
      <c r="E202" s="48">
        <f t="shared" si="14"/>
        <v>346</v>
      </c>
      <c r="F202" s="48" t="s">
        <v>95</v>
      </c>
      <c r="G202" s="49">
        <f t="shared" si="15"/>
        <v>346</v>
      </c>
      <c r="H202" s="49" t="s">
        <v>95</v>
      </c>
    </row>
    <row r="203" spans="1:8" ht="12">
      <c r="A203" s="48">
        <f t="shared" si="12"/>
        <v>547</v>
      </c>
      <c r="B203" s="48" t="s">
        <v>95</v>
      </c>
      <c r="C203" s="49">
        <f t="shared" si="13"/>
        <v>547</v>
      </c>
      <c r="D203" s="49" t="s">
        <v>95</v>
      </c>
      <c r="E203" s="48">
        <f t="shared" si="14"/>
        <v>347</v>
      </c>
      <c r="F203" s="48" t="s">
        <v>95</v>
      </c>
      <c r="G203" s="49">
        <f t="shared" si="15"/>
        <v>347</v>
      </c>
      <c r="H203" s="49" t="s">
        <v>95</v>
      </c>
    </row>
    <row r="204" spans="1:8" ht="12">
      <c r="A204" s="48">
        <f t="shared" si="12"/>
        <v>548</v>
      </c>
      <c r="B204" s="48" t="s">
        <v>95</v>
      </c>
      <c r="C204" s="49">
        <f t="shared" si="13"/>
        <v>548</v>
      </c>
      <c r="D204" s="49" t="s">
        <v>95</v>
      </c>
      <c r="E204" s="48">
        <f t="shared" si="14"/>
        <v>348</v>
      </c>
      <c r="F204" s="48" t="s">
        <v>95</v>
      </c>
      <c r="G204" s="49">
        <f t="shared" si="15"/>
        <v>348</v>
      </c>
      <c r="H204" s="49" t="s">
        <v>95</v>
      </c>
    </row>
    <row r="205" spans="1:8" ht="12">
      <c r="A205" s="48">
        <f t="shared" si="12"/>
        <v>549</v>
      </c>
      <c r="B205" s="48" t="s">
        <v>95</v>
      </c>
      <c r="C205" s="49">
        <f t="shared" si="13"/>
        <v>549</v>
      </c>
      <c r="D205" s="49" t="s">
        <v>95</v>
      </c>
      <c r="E205" s="48">
        <f t="shared" si="14"/>
        <v>349</v>
      </c>
      <c r="F205" s="48" t="s">
        <v>95</v>
      </c>
      <c r="G205" s="49">
        <f t="shared" si="15"/>
        <v>349</v>
      </c>
      <c r="H205" s="49" t="s">
        <v>95</v>
      </c>
    </row>
    <row r="206" spans="1:8" ht="12">
      <c r="A206" s="48">
        <f t="shared" si="12"/>
        <v>550</v>
      </c>
      <c r="B206" s="48" t="s">
        <v>95</v>
      </c>
      <c r="C206" s="49">
        <f t="shared" si="13"/>
        <v>550</v>
      </c>
      <c r="D206" s="49" t="s">
        <v>95</v>
      </c>
      <c r="E206" s="48">
        <f t="shared" si="14"/>
        <v>350</v>
      </c>
      <c r="F206" s="48" t="s">
        <v>95</v>
      </c>
      <c r="G206" s="49">
        <f t="shared" si="15"/>
        <v>350</v>
      </c>
      <c r="H206" s="49" t="s">
        <v>95</v>
      </c>
    </row>
    <row r="207" spans="1:8" ht="12">
      <c r="A207" s="48">
        <f t="shared" si="12"/>
        <v>551</v>
      </c>
      <c r="B207" s="48" t="s">
        <v>95</v>
      </c>
      <c r="C207" s="49">
        <f t="shared" si="13"/>
        <v>551</v>
      </c>
      <c r="D207" s="49" t="s">
        <v>95</v>
      </c>
      <c r="E207" s="48">
        <f t="shared" si="14"/>
        <v>351</v>
      </c>
      <c r="F207" s="48" t="s">
        <v>95</v>
      </c>
      <c r="G207" s="49">
        <f t="shared" si="15"/>
        <v>351</v>
      </c>
      <c r="H207" s="49" t="s">
        <v>95</v>
      </c>
    </row>
    <row r="208" spans="1:8" ht="12">
      <c r="A208" s="48">
        <f t="shared" si="12"/>
        <v>552</v>
      </c>
      <c r="B208" s="48" t="s">
        <v>95</v>
      </c>
      <c r="C208" s="49">
        <f t="shared" si="13"/>
        <v>552</v>
      </c>
      <c r="D208" s="49" t="s">
        <v>95</v>
      </c>
      <c r="E208" s="48">
        <f t="shared" si="14"/>
        <v>352</v>
      </c>
      <c r="F208" s="48" t="s">
        <v>95</v>
      </c>
      <c r="G208" s="49">
        <f t="shared" si="15"/>
        <v>352</v>
      </c>
      <c r="H208" s="49" t="s">
        <v>95</v>
      </c>
    </row>
    <row r="209" spans="1:8" ht="12">
      <c r="A209" s="48">
        <f t="shared" si="12"/>
        <v>553</v>
      </c>
      <c r="B209" s="48" t="s">
        <v>95</v>
      </c>
      <c r="C209" s="49">
        <f t="shared" si="13"/>
        <v>553</v>
      </c>
      <c r="D209" s="49" t="s">
        <v>95</v>
      </c>
      <c r="E209" s="48">
        <f t="shared" si="14"/>
        <v>353</v>
      </c>
      <c r="F209" s="48" t="s">
        <v>95</v>
      </c>
      <c r="G209" s="49">
        <f t="shared" si="15"/>
        <v>353</v>
      </c>
      <c r="H209" s="49" t="s">
        <v>95</v>
      </c>
    </row>
    <row r="210" spans="1:8" ht="12">
      <c r="A210" s="48">
        <f t="shared" si="12"/>
        <v>554</v>
      </c>
      <c r="B210" s="48" t="s">
        <v>95</v>
      </c>
      <c r="C210" s="49">
        <f t="shared" si="13"/>
        <v>554</v>
      </c>
      <c r="D210" s="49" t="s">
        <v>95</v>
      </c>
      <c r="E210" s="48">
        <f t="shared" si="14"/>
        <v>354</v>
      </c>
      <c r="F210" s="48" t="s">
        <v>95</v>
      </c>
      <c r="G210" s="49">
        <f t="shared" si="15"/>
        <v>354</v>
      </c>
      <c r="H210" s="49" t="s">
        <v>95</v>
      </c>
    </row>
    <row r="211" spans="1:8" ht="12">
      <c r="A211" s="48">
        <f t="shared" si="12"/>
        <v>555</v>
      </c>
      <c r="B211" s="48" t="s">
        <v>95</v>
      </c>
      <c r="C211" s="49">
        <f t="shared" si="13"/>
        <v>555</v>
      </c>
      <c r="D211" s="49" t="s">
        <v>95</v>
      </c>
      <c r="E211" s="48">
        <f t="shared" si="14"/>
        <v>355</v>
      </c>
      <c r="F211" s="48" t="s">
        <v>95</v>
      </c>
      <c r="G211" s="49">
        <f t="shared" si="15"/>
        <v>355</v>
      </c>
      <c r="H211" s="49" t="s">
        <v>95</v>
      </c>
    </row>
    <row r="212" spans="1:8" ht="12">
      <c r="A212" s="48">
        <f t="shared" si="12"/>
        <v>556</v>
      </c>
      <c r="B212" s="48" t="s">
        <v>95</v>
      </c>
      <c r="C212" s="49">
        <f t="shared" si="13"/>
        <v>556</v>
      </c>
      <c r="D212" s="49" t="s">
        <v>95</v>
      </c>
      <c r="E212" s="48">
        <f t="shared" si="14"/>
        <v>356</v>
      </c>
      <c r="F212" s="48" t="s">
        <v>95</v>
      </c>
      <c r="G212" s="49">
        <f t="shared" si="15"/>
        <v>356</v>
      </c>
      <c r="H212" s="49" t="s">
        <v>95</v>
      </c>
    </row>
    <row r="213" spans="1:8" ht="12">
      <c r="A213" s="48">
        <f t="shared" si="12"/>
        <v>557</v>
      </c>
      <c r="B213" s="48" t="s">
        <v>95</v>
      </c>
      <c r="C213" s="49">
        <f t="shared" si="13"/>
        <v>557</v>
      </c>
      <c r="D213" s="49" t="s">
        <v>95</v>
      </c>
      <c r="E213" s="48">
        <f t="shared" si="14"/>
        <v>357</v>
      </c>
      <c r="F213" s="48" t="s">
        <v>95</v>
      </c>
      <c r="G213" s="49">
        <f t="shared" si="15"/>
        <v>357</v>
      </c>
      <c r="H213" s="49" t="s">
        <v>95</v>
      </c>
    </row>
    <row r="214" spans="1:8" ht="12">
      <c r="A214" s="48">
        <f t="shared" si="12"/>
        <v>558</v>
      </c>
      <c r="B214" s="48" t="s">
        <v>95</v>
      </c>
      <c r="C214" s="49">
        <f t="shared" si="13"/>
        <v>558</v>
      </c>
      <c r="D214" s="49" t="s">
        <v>95</v>
      </c>
      <c r="E214" s="48">
        <f t="shared" si="14"/>
        <v>358</v>
      </c>
      <c r="F214" s="48" t="s">
        <v>95</v>
      </c>
      <c r="G214" s="49">
        <f t="shared" si="15"/>
        <v>358</v>
      </c>
      <c r="H214" s="49" t="s">
        <v>95</v>
      </c>
    </row>
    <row r="215" spans="1:8" ht="12">
      <c r="A215" s="48">
        <f t="shared" si="12"/>
        <v>559</v>
      </c>
      <c r="B215" s="48" t="s">
        <v>95</v>
      </c>
      <c r="C215" s="49">
        <f t="shared" si="13"/>
        <v>559</v>
      </c>
      <c r="D215" s="49" t="s">
        <v>95</v>
      </c>
      <c r="E215" s="48">
        <f t="shared" si="14"/>
        <v>359</v>
      </c>
      <c r="F215" s="48" t="s">
        <v>95</v>
      </c>
      <c r="G215" s="49">
        <f t="shared" si="15"/>
        <v>359</v>
      </c>
      <c r="H215" s="49" t="s">
        <v>95</v>
      </c>
    </row>
    <row r="216" spans="1:8" ht="12">
      <c r="A216" s="48">
        <f t="shared" si="12"/>
        <v>560</v>
      </c>
      <c r="B216" s="48" t="s">
        <v>95</v>
      </c>
      <c r="C216" s="49">
        <f t="shared" si="13"/>
        <v>560</v>
      </c>
      <c r="D216" s="49" t="s">
        <v>95</v>
      </c>
      <c r="E216" s="48">
        <f t="shared" si="14"/>
        <v>360</v>
      </c>
      <c r="F216" s="48" t="s">
        <v>95</v>
      </c>
      <c r="G216" s="49">
        <f t="shared" si="15"/>
        <v>360</v>
      </c>
      <c r="H216" s="49" t="s">
        <v>95</v>
      </c>
    </row>
    <row r="217" spans="1:8" ht="12">
      <c r="A217" s="48">
        <f t="shared" si="12"/>
        <v>561</v>
      </c>
      <c r="B217" s="48" t="s">
        <v>95</v>
      </c>
      <c r="C217" s="49">
        <f t="shared" si="13"/>
        <v>561</v>
      </c>
      <c r="D217" s="49" t="s">
        <v>95</v>
      </c>
      <c r="E217" s="48">
        <f t="shared" si="14"/>
        <v>361</v>
      </c>
      <c r="F217" s="48" t="s">
        <v>95</v>
      </c>
      <c r="G217" s="49">
        <f t="shared" si="15"/>
        <v>361</v>
      </c>
      <c r="H217" s="49" t="s">
        <v>95</v>
      </c>
    </row>
    <row r="218" spans="1:8" ht="12">
      <c r="A218" s="48">
        <f t="shared" si="12"/>
        <v>562</v>
      </c>
      <c r="B218" s="48" t="s">
        <v>95</v>
      </c>
      <c r="C218" s="49">
        <f t="shared" si="13"/>
        <v>562</v>
      </c>
      <c r="D218" s="49" t="s">
        <v>95</v>
      </c>
      <c r="E218" s="48">
        <f t="shared" si="14"/>
        <v>362</v>
      </c>
      <c r="F218" s="48" t="s">
        <v>95</v>
      </c>
      <c r="G218" s="49">
        <f t="shared" si="15"/>
        <v>362</v>
      </c>
      <c r="H218" s="49" t="s">
        <v>95</v>
      </c>
    </row>
    <row r="219" spans="1:8" ht="12">
      <c r="A219" s="48">
        <f t="shared" si="12"/>
        <v>563</v>
      </c>
      <c r="B219" s="48" t="s">
        <v>95</v>
      </c>
      <c r="C219" s="49">
        <f t="shared" si="13"/>
        <v>563</v>
      </c>
      <c r="D219" s="49" t="s">
        <v>95</v>
      </c>
      <c r="E219" s="48">
        <f t="shared" si="14"/>
        <v>363</v>
      </c>
      <c r="F219" s="48" t="s">
        <v>95</v>
      </c>
      <c r="G219" s="49">
        <f t="shared" si="15"/>
        <v>363</v>
      </c>
      <c r="H219" s="49" t="s">
        <v>95</v>
      </c>
    </row>
    <row r="220" spans="1:8" ht="12">
      <c r="A220" s="48">
        <f t="shared" si="12"/>
        <v>564</v>
      </c>
      <c r="B220" s="48" t="s">
        <v>95</v>
      </c>
      <c r="C220" s="49">
        <f t="shared" si="13"/>
        <v>564</v>
      </c>
      <c r="D220" s="49" t="s">
        <v>95</v>
      </c>
      <c r="E220" s="48">
        <f t="shared" si="14"/>
        <v>364</v>
      </c>
      <c r="F220" s="48" t="s">
        <v>95</v>
      </c>
      <c r="G220" s="49">
        <f t="shared" si="15"/>
        <v>364</v>
      </c>
      <c r="H220" s="49" t="s">
        <v>95</v>
      </c>
    </row>
    <row r="221" spans="1:8" ht="12">
      <c r="A221" s="48">
        <f aca="true" t="shared" si="16" ref="A221:A232">A220+1</f>
        <v>565</v>
      </c>
      <c r="B221" s="48" t="s">
        <v>95</v>
      </c>
      <c r="C221" s="49">
        <f aca="true" t="shared" si="17" ref="C221:C226">C220+1</f>
        <v>565</v>
      </c>
      <c r="D221" s="49" t="s">
        <v>95</v>
      </c>
      <c r="E221" s="48">
        <f aca="true" t="shared" si="18" ref="E221:E239">E220+1</f>
        <v>365</v>
      </c>
      <c r="F221" s="48" t="s">
        <v>95</v>
      </c>
      <c r="G221" s="49">
        <f aca="true" t="shared" si="19" ref="G221:G231">G220+1</f>
        <v>365</v>
      </c>
      <c r="H221" s="49" t="s">
        <v>95</v>
      </c>
    </row>
    <row r="222" spans="1:8" ht="12">
      <c r="A222" s="48">
        <f t="shared" si="16"/>
        <v>566</v>
      </c>
      <c r="B222" s="48" t="s">
        <v>95</v>
      </c>
      <c r="C222" s="49">
        <f t="shared" si="17"/>
        <v>566</v>
      </c>
      <c r="D222" s="49" t="s">
        <v>95</v>
      </c>
      <c r="E222" s="48">
        <f t="shared" si="18"/>
        <v>366</v>
      </c>
      <c r="F222" s="48" t="s">
        <v>95</v>
      </c>
      <c r="G222" s="49">
        <f t="shared" si="19"/>
        <v>366</v>
      </c>
      <c r="H222" s="49" t="s">
        <v>95</v>
      </c>
    </row>
    <row r="223" spans="1:8" ht="12">
      <c r="A223" s="48">
        <f t="shared" si="16"/>
        <v>567</v>
      </c>
      <c r="B223" s="48" t="s">
        <v>95</v>
      </c>
      <c r="C223" s="49">
        <f t="shared" si="17"/>
        <v>567</v>
      </c>
      <c r="D223" s="49" t="s">
        <v>95</v>
      </c>
      <c r="E223" s="48">
        <f t="shared" si="18"/>
        <v>367</v>
      </c>
      <c r="F223" s="48" t="s">
        <v>95</v>
      </c>
      <c r="G223" s="49">
        <f t="shared" si="19"/>
        <v>367</v>
      </c>
      <c r="H223" s="49" t="s">
        <v>95</v>
      </c>
    </row>
    <row r="224" spans="1:8" ht="12">
      <c r="A224" s="48">
        <f t="shared" si="16"/>
        <v>568</v>
      </c>
      <c r="B224" s="48" t="s">
        <v>95</v>
      </c>
      <c r="C224" s="49">
        <f t="shared" si="17"/>
        <v>568</v>
      </c>
      <c r="D224" s="49" t="s">
        <v>95</v>
      </c>
      <c r="E224" s="48">
        <f t="shared" si="18"/>
        <v>368</v>
      </c>
      <c r="F224" s="48" t="s">
        <v>95</v>
      </c>
      <c r="G224" s="49">
        <f t="shared" si="19"/>
        <v>368</v>
      </c>
      <c r="H224" s="49" t="s">
        <v>95</v>
      </c>
    </row>
    <row r="225" spans="1:8" ht="12">
      <c r="A225" s="48">
        <f t="shared" si="16"/>
        <v>569</v>
      </c>
      <c r="B225" s="48" t="s">
        <v>95</v>
      </c>
      <c r="C225" s="49">
        <f t="shared" si="17"/>
        <v>569</v>
      </c>
      <c r="D225" s="49" t="s">
        <v>95</v>
      </c>
      <c r="E225" s="48">
        <f t="shared" si="18"/>
        <v>369</v>
      </c>
      <c r="F225" s="48" t="s">
        <v>95</v>
      </c>
      <c r="G225" s="49">
        <f t="shared" si="19"/>
        <v>369</v>
      </c>
      <c r="H225" s="49" t="s">
        <v>95</v>
      </c>
    </row>
    <row r="226" spans="1:8" ht="12">
      <c r="A226" s="48">
        <f t="shared" si="16"/>
        <v>570</v>
      </c>
      <c r="B226" s="48" t="s">
        <v>95</v>
      </c>
      <c r="C226" s="100">
        <f t="shared" si="17"/>
        <v>570</v>
      </c>
      <c r="D226" s="49" t="s">
        <v>95</v>
      </c>
      <c r="E226" s="48">
        <f t="shared" si="18"/>
        <v>370</v>
      </c>
      <c r="F226" s="48" t="s">
        <v>95</v>
      </c>
      <c r="G226" s="49">
        <f t="shared" si="19"/>
        <v>370</v>
      </c>
      <c r="H226" s="49" t="s">
        <v>95</v>
      </c>
    </row>
    <row r="227" spans="1:8" ht="12">
      <c r="A227" s="48">
        <f t="shared" si="16"/>
        <v>571</v>
      </c>
      <c r="B227" s="48" t="s">
        <v>95</v>
      </c>
      <c r="C227" s="100">
        <v>609</v>
      </c>
      <c r="D227" s="49" t="s">
        <v>95</v>
      </c>
      <c r="E227" s="48">
        <f t="shared" si="18"/>
        <v>371</v>
      </c>
      <c r="F227" s="48" t="s">
        <v>95</v>
      </c>
      <c r="G227" s="49">
        <f t="shared" si="19"/>
        <v>371</v>
      </c>
      <c r="H227" s="49" t="s">
        <v>95</v>
      </c>
    </row>
    <row r="228" spans="1:8" ht="12">
      <c r="A228" s="48">
        <f t="shared" si="16"/>
        <v>572</v>
      </c>
      <c r="B228" s="48" t="s">
        <v>95</v>
      </c>
      <c r="C228" s="94">
        <v>609.1</v>
      </c>
      <c r="D228" s="94" t="s">
        <v>56</v>
      </c>
      <c r="E228" s="48">
        <f t="shared" si="18"/>
        <v>372</v>
      </c>
      <c r="F228" s="48" t="s">
        <v>95</v>
      </c>
      <c r="G228" s="49">
        <f t="shared" si="19"/>
        <v>372</v>
      </c>
      <c r="H228" s="49" t="s">
        <v>95</v>
      </c>
    </row>
    <row r="229" spans="1:8" ht="12">
      <c r="A229" s="48">
        <f t="shared" si="16"/>
        <v>573</v>
      </c>
      <c r="B229" s="48" t="s">
        <v>95</v>
      </c>
      <c r="C229" s="94"/>
      <c r="D229" s="94" t="s">
        <v>56</v>
      </c>
      <c r="E229" s="48">
        <f t="shared" si="18"/>
        <v>373</v>
      </c>
      <c r="F229" s="48" t="s">
        <v>95</v>
      </c>
      <c r="G229" s="49">
        <f t="shared" si="19"/>
        <v>373</v>
      </c>
      <c r="H229" s="49" t="s">
        <v>95</v>
      </c>
    </row>
    <row r="230" spans="1:8" ht="12">
      <c r="A230" s="48">
        <f t="shared" si="16"/>
        <v>574</v>
      </c>
      <c r="B230" s="48" t="s">
        <v>95</v>
      </c>
      <c r="C230" s="94"/>
      <c r="D230" s="94" t="s">
        <v>56</v>
      </c>
      <c r="E230" s="48">
        <f t="shared" si="18"/>
        <v>374</v>
      </c>
      <c r="F230" s="48" t="s">
        <v>95</v>
      </c>
      <c r="G230" s="49">
        <f t="shared" si="19"/>
        <v>374</v>
      </c>
      <c r="H230" s="49" t="s">
        <v>95</v>
      </c>
    </row>
    <row r="231" spans="1:8" ht="12">
      <c r="A231" s="48">
        <f t="shared" si="16"/>
        <v>575</v>
      </c>
      <c r="B231" s="48" t="s">
        <v>95</v>
      </c>
      <c r="C231" s="94">
        <v>612.2</v>
      </c>
      <c r="D231" s="94" t="s">
        <v>56</v>
      </c>
      <c r="E231" s="48">
        <f t="shared" si="18"/>
        <v>375</v>
      </c>
      <c r="F231" s="48" t="s">
        <v>95</v>
      </c>
      <c r="G231" s="49">
        <f t="shared" si="19"/>
        <v>375</v>
      </c>
      <c r="H231" s="49" t="s">
        <v>95</v>
      </c>
    </row>
    <row r="232" spans="1:8" ht="12">
      <c r="A232" s="48">
        <f t="shared" si="16"/>
        <v>576</v>
      </c>
      <c r="B232" s="48" t="s">
        <v>95</v>
      </c>
      <c r="C232" s="101">
        <v>612.3</v>
      </c>
      <c r="D232" s="101" t="s">
        <v>55</v>
      </c>
      <c r="E232" s="48">
        <f t="shared" si="18"/>
        <v>376</v>
      </c>
      <c r="F232" s="48" t="s">
        <v>95</v>
      </c>
      <c r="G232" s="49">
        <v>611.4</v>
      </c>
      <c r="H232" s="49" t="s">
        <v>95</v>
      </c>
    </row>
    <row r="233" spans="1:8" ht="12">
      <c r="A233" s="97">
        <v>614.4</v>
      </c>
      <c r="B233" s="97" t="s">
        <v>56</v>
      </c>
      <c r="C233" s="101"/>
      <c r="D233" s="101" t="s">
        <v>55</v>
      </c>
      <c r="E233" s="48">
        <f t="shared" si="18"/>
        <v>377</v>
      </c>
      <c r="F233" s="48" t="s">
        <v>95</v>
      </c>
      <c r="G233" s="94">
        <v>611.5</v>
      </c>
      <c r="H233" s="94" t="s">
        <v>56</v>
      </c>
    </row>
    <row r="234" spans="1:8" ht="12">
      <c r="A234" s="97"/>
      <c r="B234" s="97" t="s">
        <v>56</v>
      </c>
      <c r="C234" s="101"/>
      <c r="D234" s="101" t="s">
        <v>55</v>
      </c>
      <c r="E234" s="48">
        <f t="shared" si="18"/>
        <v>378</v>
      </c>
      <c r="F234" s="48" t="s">
        <v>95</v>
      </c>
      <c r="G234" s="94"/>
      <c r="H234" s="94" t="s">
        <v>56</v>
      </c>
    </row>
    <row r="235" spans="1:8" ht="12">
      <c r="A235" s="97"/>
      <c r="B235" s="97" t="s">
        <v>56</v>
      </c>
      <c r="C235" s="101"/>
      <c r="D235" s="101" t="s">
        <v>55</v>
      </c>
      <c r="E235" s="48">
        <f t="shared" si="18"/>
        <v>379</v>
      </c>
      <c r="F235" s="48" t="s">
        <v>95</v>
      </c>
      <c r="G235" s="94"/>
      <c r="H235" s="94" t="s">
        <v>56</v>
      </c>
    </row>
    <row r="236" spans="1:8" ht="12">
      <c r="A236" s="97"/>
      <c r="B236" s="97" t="s">
        <v>56</v>
      </c>
      <c r="C236" s="101"/>
      <c r="D236" s="101" t="s">
        <v>55</v>
      </c>
      <c r="E236" s="48">
        <f t="shared" si="18"/>
        <v>380</v>
      </c>
      <c r="F236" s="48" t="s">
        <v>95</v>
      </c>
      <c r="G236" s="94"/>
      <c r="H236" s="94" t="s">
        <v>56</v>
      </c>
    </row>
    <row r="237" spans="1:8" ht="12">
      <c r="A237" s="97"/>
      <c r="B237" s="97" t="s">
        <v>56</v>
      </c>
      <c r="C237" s="101"/>
      <c r="D237" s="101" t="s">
        <v>55</v>
      </c>
      <c r="E237" s="48">
        <f t="shared" si="18"/>
        <v>381</v>
      </c>
      <c r="F237" s="48" t="s">
        <v>95</v>
      </c>
      <c r="G237" s="94">
        <v>616.8</v>
      </c>
      <c r="H237" s="94" t="s">
        <v>56</v>
      </c>
    </row>
    <row r="238" spans="1:8" ht="12">
      <c r="A238" s="97"/>
      <c r="B238" s="97" t="s">
        <v>56</v>
      </c>
      <c r="C238" s="101"/>
      <c r="D238" s="101" t="s">
        <v>55</v>
      </c>
      <c r="E238" s="48">
        <f t="shared" si="18"/>
        <v>382</v>
      </c>
      <c r="F238" s="48" t="s">
        <v>95</v>
      </c>
      <c r="G238" s="101">
        <v>616.9</v>
      </c>
      <c r="H238" s="101" t="s">
        <v>55</v>
      </c>
    </row>
    <row r="239" spans="1:8" ht="12">
      <c r="A239" s="97"/>
      <c r="B239" s="97" t="s">
        <v>56</v>
      </c>
      <c r="C239" s="101"/>
      <c r="D239" s="101" t="s">
        <v>55</v>
      </c>
      <c r="E239" s="48">
        <f t="shared" si="18"/>
        <v>383</v>
      </c>
      <c r="F239" s="48" t="s">
        <v>95</v>
      </c>
      <c r="G239" s="101"/>
      <c r="H239" s="101" t="s">
        <v>55</v>
      </c>
    </row>
    <row r="240" spans="1:8" ht="12">
      <c r="A240" s="97">
        <v>619.4</v>
      </c>
      <c r="B240" s="97" t="s">
        <v>56</v>
      </c>
      <c r="C240" s="101"/>
      <c r="D240" s="101" t="s">
        <v>55</v>
      </c>
      <c r="E240" s="48">
        <v>617.3</v>
      </c>
      <c r="F240" s="48" t="s">
        <v>95</v>
      </c>
      <c r="G240" s="101"/>
      <c r="H240" s="101" t="s">
        <v>55</v>
      </c>
    </row>
    <row r="241" spans="1:8" ht="12">
      <c r="A241" s="98">
        <v>619.5</v>
      </c>
      <c r="B241" s="98" t="s">
        <v>55</v>
      </c>
      <c r="C241" s="101"/>
      <c r="D241" s="101" t="s">
        <v>55</v>
      </c>
      <c r="E241" s="97">
        <v>617.4</v>
      </c>
      <c r="F241" s="97" t="s">
        <v>56</v>
      </c>
      <c r="G241" s="101"/>
      <c r="H241" s="101" t="s">
        <v>55</v>
      </c>
    </row>
    <row r="242" spans="1:8" ht="12">
      <c r="A242" s="98"/>
      <c r="B242" s="98" t="s">
        <v>55</v>
      </c>
      <c r="C242" s="101"/>
      <c r="D242" s="101" t="s">
        <v>55</v>
      </c>
      <c r="E242" s="97"/>
      <c r="F242" s="97" t="s">
        <v>56</v>
      </c>
      <c r="G242" s="101"/>
      <c r="H242" s="101" t="s">
        <v>55</v>
      </c>
    </row>
    <row r="243" spans="1:8" ht="12">
      <c r="A243" s="98"/>
      <c r="B243" s="98" t="s">
        <v>55</v>
      </c>
      <c r="C243" s="101"/>
      <c r="D243" s="101" t="s">
        <v>55</v>
      </c>
      <c r="E243" s="97"/>
      <c r="F243" s="97" t="s">
        <v>56</v>
      </c>
      <c r="G243" s="101"/>
      <c r="H243" s="101" t="s">
        <v>55</v>
      </c>
    </row>
    <row r="244" spans="1:8" ht="12">
      <c r="A244" s="98"/>
      <c r="B244" s="98" t="s">
        <v>55</v>
      </c>
      <c r="C244" s="101"/>
      <c r="D244" s="101" t="s">
        <v>55</v>
      </c>
      <c r="E244" s="97"/>
      <c r="F244" s="97" t="s">
        <v>56</v>
      </c>
      <c r="G244" s="101"/>
      <c r="H244" s="101" t="s">
        <v>55</v>
      </c>
    </row>
    <row r="245" spans="1:8" ht="12">
      <c r="A245" s="98"/>
      <c r="B245" s="98" t="s">
        <v>55</v>
      </c>
      <c r="C245" s="101"/>
      <c r="D245" s="101" t="s">
        <v>55</v>
      </c>
      <c r="E245" s="97">
        <v>620.5</v>
      </c>
      <c r="F245" s="97" t="s">
        <v>56</v>
      </c>
      <c r="G245" s="101"/>
      <c r="H245" s="101" t="s">
        <v>55</v>
      </c>
    </row>
    <row r="246" spans="1:8" ht="12">
      <c r="A246" s="98">
        <v>620.8</v>
      </c>
      <c r="B246" s="98" t="s">
        <v>55</v>
      </c>
      <c r="C246" s="98">
        <v>620.8</v>
      </c>
      <c r="D246" s="101" t="s">
        <v>55</v>
      </c>
      <c r="E246" s="98">
        <v>620.6</v>
      </c>
      <c r="F246" s="98" t="s">
        <v>55</v>
      </c>
      <c r="G246" s="101"/>
      <c r="H246" s="101" t="s">
        <v>55</v>
      </c>
    </row>
    <row r="247" spans="1:8" ht="12">
      <c r="A247" s="99">
        <v>620.9</v>
      </c>
      <c r="B247" s="99" t="s">
        <v>54</v>
      </c>
      <c r="C247" s="99">
        <v>620.9</v>
      </c>
      <c r="D247" s="102" t="s">
        <v>54</v>
      </c>
      <c r="E247" s="98"/>
      <c r="F247" s="98" t="s">
        <v>55</v>
      </c>
      <c r="G247" s="101"/>
      <c r="H247" s="101" t="s">
        <v>55</v>
      </c>
    </row>
    <row r="248" spans="1:8" ht="12">
      <c r="A248" s="99"/>
      <c r="B248" s="99" t="s">
        <v>54</v>
      </c>
      <c r="C248" s="102"/>
      <c r="D248" s="102" t="s">
        <v>54</v>
      </c>
      <c r="E248" s="98">
        <v>621.8</v>
      </c>
      <c r="F248" s="98" t="s">
        <v>55</v>
      </c>
      <c r="G248" s="98">
        <v>621.8</v>
      </c>
      <c r="H248" s="101" t="s">
        <v>55</v>
      </c>
    </row>
    <row r="249" spans="1:8" ht="12">
      <c r="A249" s="99"/>
      <c r="B249" s="99" t="s">
        <v>54</v>
      </c>
      <c r="C249" s="102"/>
      <c r="D249" s="102" t="s">
        <v>54</v>
      </c>
      <c r="E249" s="99">
        <v>621.9</v>
      </c>
      <c r="F249" s="99" t="s">
        <v>54</v>
      </c>
      <c r="G249" s="99">
        <v>621.9</v>
      </c>
      <c r="H249" s="102" t="s">
        <v>54</v>
      </c>
    </row>
    <row r="250" spans="1:8" ht="12">
      <c r="A250" s="99"/>
      <c r="B250" s="99" t="s">
        <v>54</v>
      </c>
      <c r="C250" s="102"/>
      <c r="D250" s="102" t="s">
        <v>54</v>
      </c>
      <c r="E250" s="99"/>
      <c r="F250" s="99" t="s">
        <v>54</v>
      </c>
      <c r="G250" s="102"/>
      <c r="H250" s="102" t="s">
        <v>54</v>
      </c>
    </row>
    <row r="251" spans="1:8" ht="12">
      <c r="A251" s="99"/>
      <c r="B251" s="99" t="s">
        <v>54</v>
      </c>
      <c r="C251" s="102"/>
      <c r="D251" s="102" t="s">
        <v>54</v>
      </c>
      <c r="E251" s="99"/>
      <c r="F251" s="99" t="s">
        <v>54</v>
      </c>
      <c r="G251" s="102"/>
      <c r="H251" s="102" t="s">
        <v>54</v>
      </c>
    </row>
    <row r="252" spans="1:8" ht="12">
      <c r="A252" s="99"/>
      <c r="B252" s="99" t="s">
        <v>54</v>
      </c>
      <c r="C252" s="102"/>
      <c r="D252" s="102" t="s">
        <v>54</v>
      </c>
      <c r="E252" s="99"/>
      <c r="F252" s="99" t="s">
        <v>54</v>
      </c>
      <c r="G252" s="102"/>
      <c r="H252" s="102" t="s">
        <v>54</v>
      </c>
    </row>
    <row r="253" spans="1:8" ht="12">
      <c r="A253" s="99"/>
      <c r="B253" s="99" t="s">
        <v>54</v>
      </c>
      <c r="C253" s="102"/>
      <c r="D253" s="102" t="s">
        <v>54</v>
      </c>
      <c r="E253" s="99"/>
      <c r="F253" s="99" t="s">
        <v>54</v>
      </c>
      <c r="G253" s="102"/>
      <c r="H253" s="102" t="s">
        <v>54</v>
      </c>
    </row>
    <row r="254" spans="1:8" ht="12">
      <c r="A254" s="99"/>
      <c r="B254" s="99" t="s">
        <v>54</v>
      </c>
      <c r="C254" s="102"/>
      <c r="D254" s="102" t="s">
        <v>54</v>
      </c>
      <c r="E254" s="99"/>
      <c r="F254" s="99" t="s">
        <v>54</v>
      </c>
      <c r="G254" s="102"/>
      <c r="H254" s="102" t="s">
        <v>54</v>
      </c>
    </row>
    <row r="255" spans="1:8" ht="12">
      <c r="A255" s="99"/>
      <c r="B255" s="99" t="s">
        <v>54</v>
      </c>
      <c r="C255" s="102"/>
      <c r="D255" s="102" t="s">
        <v>54</v>
      </c>
      <c r="E255" s="99"/>
      <c r="F255" s="99" t="s">
        <v>54</v>
      </c>
      <c r="G255" s="102"/>
      <c r="H255" s="102" t="s">
        <v>54</v>
      </c>
    </row>
    <row r="256" spans="1:8" ht="12">
      <c r="A256" s="99">
        <v>654</v>
      </c>
      <c r="B256" s="99" t="s">
        <v>54</v>
      </c>
      <c r="C256" s="102">
        <v>654</v>
      </c>
      <c r="D256" s="102" t="s">
        <v>54</v>
      </c>
      <c r="E256" s="99">
        <v>654</v>
      </c>
      <c r="F256" s="99" t="s">
        <v>54</v>
      </c>
      <c r="G256" s="102">
        <v>654</v>
      </c>
      <c r="H256" s="102" t="s">
        <v>54</v>
      </c>
    </row>
  </sheetData>
  <sheetProtection/>
  <mergeCells count="4">
    <mergeCell ref="A2:B2"/>
    <mergeCell ref="C2:D2"/>
    <mergeCell ref="E2:F2"/>
    <mergeCell ref="G2:H2"/>
  </mergeCells>
  <printOptions/>
  <pageMargins left="0.15763888888888888" right="0.15763888888888888" top="0.1798611111111111" bottom="0.1701388888888889" header="0.5118055555555555" footer="0.5118055555555555"/>
  <pageSetup horizontalDpi="300" verticalDpi="3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65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M32" sqref="M32"/>
    </sheetView>
  </sheetViews>
  <sheetFormatPr defaultColWidth="9.140625" defaultRowHeight="12.75"/>
  <cols>
    <col min="1" max="1" width="4.00390625" style="50" customWidth="1"/>
    <col min="2" max="2" width="5.28125" style="50" customWidth="1"/>
    <col min="3" max="3" width="4.00390625" style="50" customWidth="1"/>
    <col min="4" max="4" width="5.28125" style="50" customWidth="1"/>
    <col min="5" max="5" width="4.00390625" style="50" customWidth="1"/>
    <col min="6" max="6" width="5.28125" style="50" customWidth="1"/>
    <col min="7" max="7" width="4.00390625" style="50" customWidth="1"/>
    <col min="8" max="8" width="5.28125" style="50" customWidth="1"/>
    <col min="9" max="9" width="4.00390625" style="50" customWidth="1"/>
    <col min="10" max="10" width="5.28125" style="50" customWidth="1"/>
    <col min="11" max="11" width="9.140625" style="51" customWidth="1"/>
    <col min="12" max="21" width="9.140625" style="52" customWidth="1"/>
    <col min="22" max="22" width="9.140625" style="51" customWidth="1"/>
    <col min="23" max="16384" width="9.140625" style="50" customWidth="1"/>
  </cols>
  <sheetData>
    <row r="1" spans="1:10" ht="12.75">
      <c r="A1" s="247" t="s">
        <v>96</v>
      </c>
      <c r="B1" s="247"/>
      <c r="C1" s="248" t="s">
        <v>97</v>
      </c>
      <c r="D1" s="248"/>
      <c r="E1" s="247" t="s">
        <v>98</v>
      </c>
      <c r="F1" s="247"/>
      <c r="G1" s="248" t="s">
        <v>99</v>
      </c>
      <c r="H1" s="248"/>
      <c r="I1" s="247" t="s">
        <v>100</v>
      </c>
      <c r="J1" s="247"/>
    </row>
    <row r="2" spans="1:10" ht="12.75">
      <c r="A2" s="53">
        <f>A3-1</f>
        <v>537</v>
      </c>
      <c r="B2" s="53" t="s">
        <v>95</v>
      </c>
      <c r="C2" s="54">
        <f>C3-1</f>
        <v>537</v>
      </c>
      <c r="D2" s="54" t="s">
        <v>95</v>
      </c>
      <c r="E2" s="53">
        <f>E3-1</f>
        <v>337</v>
      </c>
      <c r="F2" s="53" t="s">
        <v>95</v>
      </c>
      <c r="G2" s="54">
        <f>G3-1</f>
        <v>337</v>
      </c>
      <c r="H2" s="54" t="s">
        <v>95</v>
      </c>
      <c r="I2" s="53">
        <f>I3-1</f>
        <v>537</v>
      </c>
      <c r="J2" s="53" t="s">
        <v>95</v>
      </c>
    </row>
    <row r="3" spans="1:10" ht="12.75">
      <c r="A3" s="53">
        <f>A4-1</f>
        <v>538</v>
      </c>
      <c r="B3" s="53" t="s">
        <v>95</v>
      </c>
      <c r="C3" s="54">
        <f>C4-1</f>
        <v>538</v>
      </c>
      <c r="D3" s="54" t="s">
        <v>95</v>
      </c>
      <c r="E3" s="53">
        <f>E4-1</f>
        <v>338</v>
      </c>
      <c r="F3" s="53" t="s">
        <v>95</v>
      </c>
      <c r="G3" s="54">
        <f>G4-1</f>
        <v>338</v>
      </c>
      <c r="H3" s="54" t="s">
        <v>95</v>
      </c>
      <c r="I3" s="53">
        <f>I4-1</f>
        <v>538</v>
      </c>
      <c r="J3" s="53" t="s">
        <v>95</v>
      </c>
    </row>
    <row r="4" spans="1:10" ht="12.75">
      <c r="A4" s="53">
        <f>540-1</f>
        <v>539</v>
      </c>
      <c r="B4" s="53" t="s">
        <v>95</v>
      </c>
      <c r="C4" s="54">
        <f>540-1</f>
        <v>539</v>
      </c>
      <c r="D4" s="54" t="s">
        <v>95</v>
      </c>
      <c r="E4" s="53">
        <f>E5-1</f>
        <v>339</v>
      </c>
      <c r="F4" s="53" t="s">
        <v>95</v>
      </c>
      <c r="G4" s="54">
        <f>G5-1</f>
        <v>339</v>
      </c>
      <c r="H4" s="54" t="s">
        <v>95</v>
      </c>
      <c r="I4" s="53">
        <f>I5-1</f>
        <v>539</v>
      </c>
      <c r="J4" s="53" t="s">
        <v>95</v>
      </c>
    </row>
    <row r="5" spans="1:10" ht="12.75">
      <c r="A5" s="53">
        <v>540</v>
      </c>
      <c r="B5" s="53" t="s">
        <v>101</v>
      </c>
      <c r="C5" s="54">
        <v>540</v>
      </c>
      <c r="D5" s="54" t="s">
        <v>95</v>
      </c>
      <c r="E5" s="53">
        <v>340</v>
      </c>
      <c r="F5" s="53" t="s">
        <v>95</v>
      </c>
      <c r="G5" s="54">
        <v>340</v>
      </c>
      <c r="H5" s="54" t="s">
        <v>95</v>
      </c>
      <c r="I5" s="53">
        <v>540</v>
      </c>
      <c r="J5" s="53" t="s">
        <v>95</v>
      </c>
    </row>
    <row r="6" spans="1:10" ht="12.75">
      <c r="A6" s="53">
        <f aca="true" t="shared" si="0" ref="A6:A44">A5+1</f>
        <v>541</v>
      </c>
      <c r="B6" s="53" t="s">
        <v>101</v>
      </c>
      <c r="C6" s="54">
        <f aca="true" t="shared" si="1" ref="C6:C44">C5+1</f>
        <v>541</v>
      </c>
      <c r="D6" s="54" t="s">
        <v>95</v>
      </c>
      <c r="E6" s="53">
        <f aca="true" t="shared" si="2" ref="E6:E44">E5+1</f>
        <v>341</v>
      </c>
      <c r="F6" s="53" t="s">
        <v>95</v>
      </c>
      <c r="G6" s="54">
        <f aca="true" t="shared" si="3" ref="G6:G44">G5+1</f>
        <v>341</v>
      </c>
      <c r="H6" s="54" t="s">
        <v>95</v>
      </c>
      <c r="I6" s="53">
        <f aca="true" t="shared" si="4" ref="I6:I44">I5+1</f>
        <v>541</v>
      </c>
      <c r="J6" s="53" t="s">
        <v>95</v>
      </c>
    </row>
    <row r="7" spans="1:10" ht="12.75">
      <c r="A7" s="53">
        <f t="shared" si="0"/>
        <v>542</v>
      </c>
      <c r="B7" s="53" t="s">
        <v>101</v>
      </c>
      <c r="C7" s="54">
        <f t="shared" si="1"/>
        <v>542</v>
      </c>
      <c r="D7" s="54" t="s">
        <v>95</v>
      </c>
      <c r="E7" s="53">
        <f t="shared" si="2"/>
        <v>342</v>
      </c>
      <c r="F7" s="53" t="s">
        <v>95</v>
      </c>
      <c r="G7" s="54">
        <f t="shared" si="3"/>
        <v>342</v>
      </c>
      <c r="H7" s="54" t="s">
        <v>95</v>
      </c>
      <c r="I7" s="53">
        <f t="shared" si="4"/>
        <v>542</v>
      </c>
      <c r="J7" s="53" t="s">
        <v>95</v>
      </c>
    </row>
    <row r="8" spans="1:10" ht="12.75">
      <c r="A8" s="53">
        <f t="shared" si="0"/>
        <v>543</v>
      </c>
      <c r="B8" s="53" t="s">
        <v>101</v>
      </c>
      <c r="C8" s="54">
        <f t="shared" si="1"/>
        <v>543</v>
      </c>
      <c r="D8" s="54" t="s">
        <v>95</v>
      </c>
      <c r="E8" s="53">
        <f t="shared" si="2"/>
        <v>343</v>
      </c>
      <c r="F8" s="53" t="s">
        <v>95</v>
      </c>
      <c r="G8" s="54">
        <f t="shared" si="3"/>
        <v>343</v>
      </c>
      <c r="H8" s="54" t="s">
        <v>95</v>
      </c>
      <c r="I8" s="53">
        <f t="shared" si="4"/>
        <v>543</v>
      </c>
      <c r="J8" s="53" t="s">
        <v>95</v>
      </c>
    </row>
    <row r="9" spans="1:10" ht="12.75">
      <c r="A9" s="53">
        <f t="shared" si="0"/>
        <v>544</v>
      </c>
      <c r="B9" s="53" t="s">
        <v>101</v>
      </c>
      <c r="C9" s="54">
        <f t="shared" si="1"/>
        <v>544</v>
      </c>
      <c r="D9" s="54" t="s">
        <v>95</v>
      </c>
      <c r="E9" s="53">
        <f t="shared" si="2"/>
        <v>344</v>
      </c>
      <c r="F9" s="53" t="s">
        <v>95</v>
      </c>
      <c r="G9" s="54">
        <f t="shared" si="3"/>
        <v>344</v>
      </c>
      <c r="H9" s="54" t="s">
        <v>95</v>
      </c>
      <c r="I9" s="53">
        <f t="shared" si="4"/>
        <v>544</v>
      </c>
      <c r="J9" s="53" t="s">
        <v>95</v>
      </c>
    </row>
    <row r="10" spans="1:10" ht="12.75">
      <c r="A10" s="53">
        <f t="shared" si="0"/>
        <v>545</v>
      </c>
      <c r="B10" s="53" t="s">
        <v>101</v>
      </c>
      <c r="C10" s="54">
        <f t="shared" si="1"/>
        <v>545</v>
      </c>
      <c r="D10" s="54" t="s">
        <v>95</v>
      </c>
      <c r="E10" s="53">
        <f t="shared" si="2"/>
        <v>345</v>
      </c>
      <c r="F10" s="53" t="s">
        <v>95</v>
      </c>
      <c r="G10" s="54">
        <f t="shared" si="3"/>
        <v>345</v>
      </c>
      <c r="H10" s="54" t="s">
        <v>95</v>
      </c>
      <c r="I10" s="53">
        <f t="shared" si="4"/>
        <v>545</v>
      </c>
      <c r="J10" s="53" t="s">
        <v>95</v>
      </c>
    </row>
    <row r="11" spans="1:10" ht="12.75">
      <c r="A11" s="53">
        <f t="shared" si="0"/>
        <v>546</v>
      </c>
      <c r="B11" s="53" t="s">
        <v>101</v>
      </c>
      <c r="C11" s="54">
        <f t="shared" si="1"/>
        <v>546</v>
      </c>
      <c r="D11" s="54" t="s">
        <v>95</v>
      </c>
      <c r="E11" s="53">
        <f t="shared" si="2"/>
        <v>346</v>
      </c>
      <c r="F11" s="53" t="s">
        <v>95</v>
      </c>
      <c r="G11" s="54">
        <f t="shared" si="3"/>
        <v>346</v>
      </c>
      <c r="H11" s="54" t="s">
        <v>95</v>
      </c>
      <c r="I11" s="53">
        <f t="shared" si="4"/>
        <v>546</v>
      </c>
      <c r="J11" s="53" t="s">
        <v>95</v>
      </c>
    </row>
    <row r="12" spans="1:10" ht="12.75">
      <c r="A12" s="53">
        <f t="shared" si="0"/>
        <v>547</v>
      </c>
      <c r="B12" s="53" t="s">
        <v>101</v>
      </c>
      <c r="C12" s="54">
        <f t="shared" si="1"/>
        <v>547</v>
      </c>
      <c r="D12" s="54" t="s">
        <v>95</v>
      </c>
      <c r="E12" s="53">
        <f t="shared" si="2"/>
        <v>347</v>
      </c>
      <c r="F12" s="53" t="s">
        <v>95</v>
      </c>
      <c r="G12" s="54">
        <f t="shared" si="3"/>
        <v>347</v>
      </c>
      <c r="H12" s="54" t="s">
        <v>95</v>
      </c>
      <c r="I12" s="53">
        <f t="shared" si="4"/>
        <v>547</v>
      </c>
      <c r="J12" s="53" t="s">
        <v>95</v>
      </c>
    </row>
    <row r="13" spans="1:10" ht="12.75">
      <c r="A13" s="53">
        <f t="shared" si="0"/>
        <v>548</v>
      </c>
      <c r="B13" s="53" t="s">
        <v>101</v>
      </c>
      <c r="C13" s="54">
        <f t="shared" si="1"/>
        <v>548</v>
      </c>
      <c r="D13" s="54" t="s">
        <v>95</v>
      </c>
      <c r="E13" s="53">
        <f t="shared" si="2"/>
        <v>348</v>
      </c>
      <c r="F13" s="53" t="s">
        <v>95</v>
      </c>
      <c r="G13" s="54">
        <f t="shared" si="3"/>
        <v>348</v>
      </c>
      <c r="H13" s="54" t="s">
        <v>95</v>
      </c>
      <c r="I13" s="53">
        <f t="shared" si="4"/>
        <v>548</v>
      </c>
      <c r="J13" s="53" t="s">
        <v>95</v>
      </c>
    </row>
    <row r="14" spans="1:10" ht="12.75">
      <c r="A14" s="53">
        <f t="shared" si="0"/>
        <v>549</v>
      </c>
      <c r="B14" s="53" t="s">
        <v>101</v>
      </c>
      <c r="C14" s="54">
        <f t="shared" si="1"/>
        <v>549</v>
      </c>
      <c r="D14" s="54" t="s">
        <v>95</v>
      </c>
      <c r="E14" s="53">
        <f t="shared" si="2"/>
        <v>349</v>
      </c>
      <c r="F14" s="53" t="s">
        <v>95</v>
      </c>
      <c r="G14" s="54">
        <f t="shared" si="3"/>
        <v>349</v>
      </c>
      <c r="H14" s="54" t="s">
        <v>95</v>
      </c>
      <c r="I14" s="53">
        <f t="shared" si="4"/>
        <v>549</v>
      </c>
      <c r="J14" s="53" t="s">
        <v>95</v>
      </c>
    </row>
    <row r="15" spans="1:10" ht="12.75">
      <c r="A15" s="53">
        <f t="shared" si="0"/>
        <v>550</v>
      </c>
      <c r="B15" s="53" t="s">
        <v>101</v>
      </c>
      <c r="C15" s="54">
        <f t="shared" si="1"/>
        <v>550</v>
      </c>
      <c r="D15" s="54" t="s">
        <v>95</v>
      </c>
      <c r="E15" s="53">
        <f t="shared" si="2"/>
        <v>350</v>
      </c>
      <c r="F15" s="53" t="s">
        <v>95</v>
      </c>
      <c r="G15" s="54">
        <f t="shared" si="3"/>
        <v>350</v>
      </c>
      <c r="H15" s="54" t="s">
        <v>95</v>
      </c>
      <c r="I15" s="53">
        <f t="shared" si="4"/>
        <v>550</v>
      </c>
      <c r="J15" s="53" t="s">
        <v>95</v>
      </c>
    </row>
    <row r="16" spans="1:10" ht="12.75">
      <c r="A16" s="53">
        <f t="shared" si="0"/>
        <v>551</v>
      </c>
      <c r="B16" s="53" t="s">
        <v>101</v>
      </c>
      <c r="C16" s="54">
        <f t="shared" si="1"/>
        <v>551</v>
      </c>
      <c r="D16" s="54" t="s">
        <v>95</v>
      </c>
      <c r="E16" s="53">
        <f t="shared" si="2"/>
        <v>351</v>
      </c>
      <c r="F16" s="53" t="s">
        <v>95</v>
      </c>
      <c r="G16" s="54">
        <f t="shared" si="3"/>
        <v>351</v>
      </c>
      <c r="H16" s="54" t="s">
        <v>95</v>
      </c>
      <c r="I16" s="53">
        <f t="shared" si="4"/>
        <v>551</v>
      </c>
      <c r="J16" s="53" t="s">
        <v>95</v>
      </c>
    </row>
    <row r="17" spans="1:10" ht="12.75">
      <c r="A17" s="53">
        <f t="shared" si="0"/>
        <v>552</v>
      </c>
      <c r="B17" s="53" t="s">
        <v>101</v>
      </c>
      <c r="C17" s="54">
        <f t="shared" si="1"/>
        <v>552</v>
      </c>
      <c r="D17" s="54" t="s">
        <v>95</v>
      </c>
      <c r="E17" s="53">
        <f t="shared" si="2"/>
        <v>352</v>
      </c>
      <c r="F17" s="53" t="s">
        <v>95</v>
      </c>
      <c r="G17" s="54">
        <f t="shared" si="3"/>
        <v>352</v>
      </c>
      <c r="H17" s="54" t="s">
        <v>95</v>
      </c>
      <c r="I17" s="53">
        <f t="shared" si="4"/>
        <v>552</v>
      </c>
      <c r="J17" s="53" t="s">
        <v>95</v>
      </c>
    </row>
    <row r="18" spans="1:10" ht="12.75">
      <c r="A18" s="53">
        <f t="shared" si="0"/>
        <v>553</v>
      </c>
      <c r="B18" s="53" t="s">
        <v>101</v>
      </c>
      <c r="C18" s="54">
        <f t="shared" si="1"/>
        <v>553</v>
      </c>
      <c r="D18" s="54" t="s">
        <v>95</v>
      </c>
      <c r="E18" s="53">
        <f t="shared" si="2"/>
        <v>353</v>
      </c>
      <c r="F18" s="53" t="s">
        <v>95</v>
      </c>
      <c r="G18" s="54">
        <f t="shared" si="3"/>
        <v>353</v>
      </c>
      <c r="H18" s="54" t="s">
        <v>95</v>
      </c>
      <c r="I18" s="53">
        <f t="shared" si="4"/>
        <v>553</v>
      </c>
      <c r="J18" s="53" t="s">
        <v>95</v>
      </c>
    </row>
    <row r="19" spans="1:10" ht="12.75">
      <c r="A19" s="53">
        <f t="shared" si="0"/>
        <v>554</v>
      </c>
      <c r="B19" s="53" t="s">
        <v>101</v>
      </c>
      <c r="C19" s="54">
        <f t="shared" si="1"/>
        <v>554</v>
      </c>
      <c r="D19" s="54" t="s">
        <v>95</v>
      </c>
      <c r="E19" s="53">
        <f t="shared" si="2"/>
        <v>354</v>
      </c>
      <c r="F19" s="53" t="s">
        <v>95</v>
      </c>
      <c r="G19" s="54">
        <f t="shared" si="3"/>
        <v>354</v>
      </c>
      <c r="H19" s="54" t="s">
        <v>95</v>
      </c>
      <c r="I19" s="53">
        <f t="shared" si="4"/>
        <v>554</v>
      </c>
      <c r="J19" s="53" t="s">
        <v>95</v>
      </c>
    </row>
    <row r="20" spans="1:21" ht="12.75">
      <c r="A20" s="53">
        <f t="shared" si="0"/>
        <v>555</v>
      </c>
      <c r="B20" s="53" t="s">
        <v>101</v>
      </c>
      <c r="C20" s="54">
        <f t="shared" si="1"/>
        <v>555</v>
      </c>
      <c r="D20" s="54" t="s">
        <v>95</v>
      </c>
      <c r="E20" s="53">
        <f t="shared" si="2"/>
        <v>355</v>
      </c>
      <c r="F20" s="53" t="s">
        <v>95</v>
      </c>
      <c r="G20" s="54">
        <f t="shared" si="3"/>
        <v>355</v>
      </c>
      <c r="H20" s="54" t="s">
        <v>101</v>
      </c>
      <c r="I20" s="53">
        <f t="shared" si="4"/>
        <v>555</v>
      </c>
      <c r="J20" s="53" t="s">
        <v>95</v>
      </c>
      <c r="N20" s="50"/>
      <c r="O20" s="50"/>
      <c r="P20" s="50"/>
      <c r="Q20" s="50"/>
      <c r="R20" s="50"/>
      <c r="S20" s="50"/>
      <c r="T20" s="50"/>
      <c r="U20" s="50"/>
    </row>
    <row r="21" spans="1:21" ht="12.75">
      <c r="A21" s="53">
        <f t="shared" si="0"/>
        <v>556</v>
      </c>
      <c r="B21" s="53" t="s">
        <v>101</v>
      </c>
      <c r="C21" s="54">
        <f t="shared" si="1"/>
        <v>556</v>
      </c>
      <c r="D21" s="54" t="s">
        <v>95</v>
      </c>
      <c r="E21" s="53">
        <f t="shared" si="2"/>
        <v>356</v>
      </c>
      <c r="F21" s="53" t="s">
        <v>95</v>
      </c>
      <c r="G21" s="54">
        <f t="shared" si="3"/>
        <v>356</v>
      </c>
      <c r="H21" s="54" t="s">
        <v>101</v>
      </c>
      <c r="I21" s="53">
        <f t="shared" si="4"/>
        <v>556</v>
      </c>
      <c r="J21" s="53" t="s">
        <v>95</v>
      </c>
      <c r="N21" s="50"/>
      <c r="O21" s="50"/>
      <c r="P21" s="50"/>
      <c r="Q21" s="50"/>
      <c r="R21" s="50"/>
      <c r="S21" s="50"/>
      <c r="T21" s="50"/>
      <c r="U21" s="50"/>
    </row>
    <row r="22" spans="1:21" ht="12.75">
      <c r="A22" s="53">
        <f t="shared" si="0"/>
        <v>557</v>
      </c>
      <c r="B22" s="53" t="s">
        <v>101</v>
      </c>
      <c r="C22" s="54">
        <f t="shared" si="1"/>
        <v>557</v>
      </c>
      <c r="D22" s="54" t="s">
        <v>95</v>
      </c>
      <c r="E22" s="53">
        <f t="shared" si="2"/>
        <v>357</v>
      </c>
      <c r="F22" s="53" t="s">
        <v>95</v>
      </c>
      <c r="G22" s="54">
        <f t="shared" si="3"/>
        <v>357</v>
      </c>
      <c r="H22" s="54" t="s">
        <v>101</v>
      </c>
      <c r="I22" s="53">
        <f t="shared" si="4"/>
        <v>557</v>
      </c>
      <c r="J22" s="53" t="s">
        <v>95</v>
      </c>
      <c r="N22" s="50"/>
      <c r="O22" s="50"/>
      <c r="P22" s="50"/>
      <c r="Q22" s="50"/>
      <c r="R22" s="50"/>
      <c r="S22" s="50"/>
      <c r="T22" s="50"/>
      <c r="U22" s="50"/>
    </row>
    <row r="23" spans="1:21" ht="12.75">
      <c r="A23" s="53">
        <f t="shared" si="0"/>
        <v>558</v>
      </c>
      <c r="B23" s="53" t="s">
        <v>101</v>
      </c>
      <c r="C23" s="54">
        <f t="shared" si="1"/>
        <v>558</v>
      </c>
      <c r="D23" s="54" t="s">
        <v>95</v>
      </c>
      <c r="E23" s="53">
        <f t="shared" si="2"/>
        <v>358</v>
      </c>
      <c r="F23" s="53" t="s">
        <v>95</v>
      </c>
      <c r="G23" s="54">
        <f t="shared" si="3"/>
        <v>358</v>
      </c>
      <c r="H23" s="54" t="s">
        <v>101</v>
      </c>
      <c r="I23" s="53">
        <f t="shared" si="4"/>
        <v>558</v>
      </c>
      <c r="J23" s="53" t="s">
        <v>95</v>
      </c>
      <c r="N23" s="50"/>
      <c r="O23" s="50"/>
      <c r="P23" s="50"/>
      <c r="Q23" s="50"/>
      <c r="R23" s="50"/>
      <c r="S23" s="50"/>
      <c r="T23" s="50"/>
      <c r="U23" s="50"/>
    </row>
    <row r="24" spans="1:21" ht="12.75">
      <c r="A24" s="53">
        <f t="shared" si="0"/>
        <v>559</v>
      </c>
      <c r="B24" s="53" t="s">
        <v>101</v>
      </c>
      <c r="C24" s="54">
        <f t="shared" si="1"/>
        <v>559</v>
      </c>
      <c r="D24" s="54" t="s">
        <v>95</v>
      </c>
      <c r="E24" s="53">
        <f t="shared" si="2"/>
        <v>359</v>
      </c>
      <c r="F24" s="53" t="s">
        <v>95</v>
      </c>
      <c r="G24" s="54">
        <f t="shared" si="3"/>
        <v>359</v>
      </c>
      <c r="H24" s="54" t="s">
        <v>101</v>
      </c>
      <c r="I24" s="53">
        <f t="shared" si="4"/>
        <v>559</v>
      </c>
      <c r="J24" s="53" t="s">
        <v>95</v>
      </c>
      <c r="N24" s="50"/>
      <c r="O24" s="50"/>
      <c r="P24" s="50"/>
      <c r="Q24" s="50"/>
      <c r="R24" s="50"/>
      <c r="S24" s="50"/>
      <c r="T24" s="50"/>
      <c r="U24" s="50"/>
    </row>
    <row r="25" spans="1:21" ht="12.75">
      <c r="A25" s="53">
        <f t="shared" si="0"/>
        <v>560</v>
      </c>
      <c r="B25" s="53" t="s">
        <v>101</v>
      </c>
      <c r="C25" s="54">
        <f t="shared" si="1"/>
        <v>560</v>
      </c>
      <c r="D25" s="54" t="s">
        <v>101</v>
      </c>
      <c r="E25" s="53">
        <f t="shared" si="2"/>
        <v>360</v>
      </c>
      <c r="F25" s="53" t="s">
        <v>95</v>
      </c>
      <c r="G25" s="54">
        <f t="shared" si="3"/>
        <v>360</v>
      </c>
      <c r="H25" s="54" t="s">
        <v>101</v>
      </c>
      <c r="I25" s="53">
        <f t="shared" si="4"/>
        <v>560</v>
      </c>
      <c r="J25" s="53" t="s">
        <v>95</v>
      </c>
      <c r="N25" s="50"/>
      <c r="O25" s="50"/>
      <c r="P25" s="50"/>
      <c r="Q25" s="50"/>
      <c r="R25" s="50"/>
      <c r="S25" s="50"/>
      <c r="T25" s="50"/>
      <c r="U25" s="50"/>
    </row>
    <row r="26" spans="1:21" ht="12.75">
      <c r="A26" s="53">
        <f t="shared" si="0"/>
        <v>561</v>
      </c>
      <c r="B26" s="53" t="s">
        <v>101</v>
      </c>
      <c r="C26" s="54">
        <f t="shared" si="1"/>
        <v>561</v>
      </c>
      <c r="D26" s="54" t="s">
        <v>101</v>
      </c>
      <c r="E26" s="53">
        <f t="shared" si="2"/>
        <v>361</v>
      </c>
      <c r="F26" s="53" t="s">
        <v>95</v>
      </c>
      <c r="G26" s="54">
        <f t="shared" si="3"/>
        <v>361</v>
      </c>
      <c r="H26" s="54" t="s">
        <v>101</v>
      </c>
      <c r="I26" s="53">
        <f t="shared" si="4"/>
        <v>561</v>
      </c>
      <c r="J26" s="53" t="s">
        <v>95</v>
      </c>
      <c r="N26" s="50"/>
      <c r="O26" s="50"/>
      <c r="P26" s="50"/>
      <c r="Q26" s="50"/>
      <c r="R26" s="50"/>
      <c r="S26" s="50"/>
      <c r="T26" s="50"/>
      <c r="U26" s="50"/>
    </row>
    <row r="27" spans="1:21" ht="12.75">
      <c r="A27" s="53">
        <f t="shared" si="0"/>
        <v>562</v>
      </c>
      <c r="B27" s="53" t="s">
        <v>101</v>
      </c>
      <c r="C27" s="54">
        <f t="shared" si="1"/>
        <v>562</v>
      </c>
      <c r="D27" s="54" t="s">
        <v>101</v>
      </c>
      <c r="E27" s="53">
        <f t="shared" si="2"/>
        <v>362</v>
      </c>
      <c r="F27" s="53" t="s">
        <v>95</v>
      </c>
      <c r="G27" s="54">
        <f t="shared" si="3"/>
        <v>362</v>
      </c>
      <c r="H27" s="54" t="s">
        <v>101</v>
      </c>
      <c r="I27" s="53">
        <f t="shared" si="4"/>
        <v>562</v>
      </c>
      <c r="J27" s="53" t="s">
        <v>95</v>
      </c>
      <c r="N27" s="50"/>
      <c r="O27" s="50"/>
      <c r="P27" s="50"/>
      <c r="Q27" s="50"/>
      <c r="R27" s="50"/>
      <c r="S27" s="50"/>
      <c r="T27" s="50"/>
      <c r="U27" s="50"/>
    </row>
    <row r="28" spans="1:21" ht="12.75">
      <c r="A28" s="53">
        <f t="shared" si="0"/>
        <v>563</v>
      </c>
      <c r="B28" s="53" t="s">
        <v>101</v>
      </c>
      <c r="C28" s="54">
        <f t="shared" si="1"/>
        <v>563</v>
      </c>
      <c r="D28" s="54" t="s">
        <v>101</v>
      </c>
      <c r="E28" s="53">
        <f t="shared" si="2"/>
        <v>363</v>
      </c>
      <c r="F28" s="53" t="s">
        <v>101</v>
      </c>
      <c r="G28" s="54">
        <f t="shared" si="3"/>
        <v>363</v>
      </c>
      <c r="H28" s="54" t="s">
        <v>101</v>
      </c>
      <c r="I28" s="53">
        <f t="shared" si="4"/>
        <v>563</v>
      </c>
      <c r="J28" s="53" t="s">
        <v>95</v>
      </c>
      <c r="N28" s="50"/>
      <c r="O28" s="50"/>
      <c r="P28" s="50"/>
      <c r="Q28" s="50"/>
      <c r="R28" s="50"/>
      <c r="S28" s="50"/>
      <c r="T28" s="50"/>
      <c r="U28" s="50"/>
    </row>
    <row r="29" spans="1:21" ht="12.75">
      <c r="A29" s="53">
        <f t="shared" si="0"/>
        <v>564</v>
      </c>
      <c r="B29" s="53" t="s">
        <v>101</v>
      </c>
      <c r="C29" s="54">
        <f t="shared" si="1"/>
        <v>564</v>
      </c>
      <c r="D29" s="54" t="s">
        <v>101</v>
      </c>
      <c r="E29" s="53">
        <f t="shared" si="2"/>
        <v>364</v>
      </c>
      <c r="F29" s="53" t="s">
        <v>101</v>
      </c>
      <c r="G29" s="54">
        <f t="shared" si="3"/>
        <v>364</v>
      </c>
      <c r="H29" s="54" t="s">
        <v>101</v>
      </c>
      <c r="I29" s="53">
        <f t="shared" si="4"/>
        <v>564</v>
      </c>
      <c r="J29" s="53" t="s">
        <v>95</v>
      </c>
      <c r="N29" s="50"/>
      <c r="O29" s="50"/>
      <c r="P29" s="50"/>
      <c r="Q29" s="50"/>
      <c r="R29" s="50"/>
      <c r="S29" s="50"/>
      <c r="T29" s="50"/>
      <c r="U29" s="50"/>
    </row>
    <row r="30" spans="1:21" ht="12.75">
      <c r="A30" s="53">
        <f t="shared" si="0"/>
        <v>565</v>
      </c>
      <c r="B30" s="53" t="s">
        <v>101</v>
      </c>
      <c r="C30" s="54">
        <f t="shared" si="1"/>
        <v>565</v>
      </c>
      <c r="D30" s="54" t="s">
        <v>101</v>
      </c>
      <c r="E30" s="53">
        <f t="shared" si="2"/>
        <v>365</v>
      </c>
      <c r="F30" s="53" t="s">
        <v>101</v>
      </c>
      <c r="G30" s="54">
        <f t="shared" si="3"/>
        <v>365</v>
      </c>
      <c r="H30" s="54" t="s">
        <v>101</v>
      </c>
      <c r="I30" s="53">
        <f t="shared" si="4"/>
        <v>565</v>
      </c>
      <c r="J30" s="53" t="s">
        <v>101</v>
      </c>
      <c r="N30" s="50"/>
      <c r="O30" s="50"/>
      <c r="P30" s="50"/>
      <c r="Q30" s="50"/>
      <c r="R30" s="50"/>
      <c r="S30" s="50"/>
      <c r="T30" s="50"/>
      <c r="U30" s="50"/>
    </row>
    <row r="31" spans="1:10" ht="12.75">
      <c r="A31" s="53">
        <f t="shared" si="0"/>
        <v>566</v>
      </c>
      <c r="B31" s="53" t="s">
        <v>101</v>
      </c>
      <c r="C31" s="54">
        <f t="shared" si="1"/>
        <v>566</v>
      </c>
      <c r="D31" s="54" t="s">
        <v>101</v>
      </c>
      <c r="E31" s="53">
        <f t="shared" si="2"/>
        <v>366</v>
      </c>
      <c r="F31" s="53" t="s">
        <v>101</v>
      </c>
      <c r="G31" s="54">
        <f t="shared" si="3"/>
        <v>366</v>
      </c>
      <c r="H31" s="54" t="s">
        <v>101</v>
      </c>
      <c r="I31" s="53">
        <f t="shared" si="4"/>
        <v>566</v>
      </c>
      <c r="J31" s="53" t="s">
        <v>101</v>
      </c>
    </row>
    <row r="32" spans="1:10" ht="12.75">
      <c r="A32" s="53">
        <f t="shared" si="0"/>
        <v>567</v>
      </c>
      <c r="B32" s="53" t="s">
        <v>101</v>
      </c>
      <c r="C32" s="54">
        <f t="shared" si="1"/>
        <v>567</v>
      </c>
      <c r="D32" s="54" t="s">
        <v>101</v>
      </c>
      <c r="E32" s="53">
        <f t="shared" si="2"/>
        <v>367</v>
      </c>
      <c r="F32" s="53" t="s">
        <v>101</v>
      </c>
      <c r="G32" s="54">
        <f t="shared" si="3"/>
        <v>367</v>
      </c>
      <c r="H32" s="54" t="s">
        <v>101</v>
      </c>
      <c r="I32" s="53">
        <f t="shared" si="4"/>
        <v>567</v>
      </c>
      <c r="J32" s="53" t="s">
        <v>101</v>
      </c>
    </row>
    <row r="33" spans="1:10" ht="12.75">
      <c r="A33" s="53">
        <f t="shared" si="0"/>
        <v>568</v>
      </c>
      <c r="B33" s="53" t="s">
        <v>101</v>
      </c>
      <c r="C33" s="54">
        <f t="shared" si="1"/>
        <v>568</v>
      </c>
      <c r="D33" s="54" t="s">
        <v>101</v>
      </c>
      <c r="E33" s="53">
        <f t="shared" si="2"/>
        <v>368</v>
      </c>
      <c r="F33" s="53" t="s">
        <v>101</v>
      </c>
      <c r="G33" s="54">
        <f t="shared" si="3"/>
        <v>368</v>
      </c>
      <c r="H33" s="54" t="s">
        <v>101</v>
      </c>
      <c r="I33" s="53">
        <f t="shared" si="4"/>
        <v>568</v>
      </c>
      <c r="J33" s="53" t="s">
        <v>101</v>
      </c>
    </row>
    <row r="34" spans="1:10" ht="12.75">
      <c r="A34" s="53">
        <f t="shared" si="0"/>
        <v>569</v>
      </c>
      <c r="B34" s="53" t="s">
        <v>101</v>
      </c>
      <c r="C34" s="54">
        <f t="shared" si="1"/>
        <v>569</v>
      </c>
      <c r="D34" s="54" t="s">
        <v>101</v>
      </c>
      <c r="E34" s="53">
        <f t="shared" si="2"/>
        <v>369</v>
      </c>
      <c r="F34" s="53" t="s">
        <v>101</v>
      </c>
      <c r="G34" s="54">
        <f t="shared" si="3"/>
        <v>369</v>
      </c>
      <c r="H34" s="54" t="s">
        <v>101</v>
      </c>
      <c r="I34" s="53">
        <f t="shared" si="4"/>
        <v>569</v>
      </c>
      <c r="J34" s="53" t="s">
        <v>101</v>
      </c>
    </row>
    <row r="35" spans="1:10" ht="12.75">
      <c r="A35" s="53">
        <f t="shared" si="0"/>
        <v>570</v>
      </c>
      <c r="B35" s="53" t="s">
        <v>101</v>
      </c>
      <c r="C35" s="54">
        <f t="shared" si="1"/>
        <v>570</v>
      </c>
      <c r="D35" s="54" t="s">
        <v>101</v>
      </c>
      <c r="E35" s="53">
        <f t="shared" si="2"/>
        <v>370</v>
      </c>
      <c r="F35" s="53" t="s">
        <v>101</v>
      </c>
      <c r="G35" s="54">
        <f t="shared" si="3"/>
        <v>370</v>
      </c>
      <c r="H35" s="54" t="s">
        <v>101</v>
      </c>
      <c r="I35" s="53">
        <f t="shared" si="4"/>
        <v>570</v>
      </c>
      <c r="J35" s="53" t="s">
        <v>101</v>
      </c>
    </row>
    <row r="36" spans="1:10" ht="12.75">
      <c r="A36" s="53">
        <f t="shared" si="0"/>
        <v>571</v>
      </c>
      <c r="B36" s="53" t="s">
        <v>101</v>
      </c>
      <c r="C36" s="54">
        <f t="shared" si="1"/>
        <v>571</v>
      </c>
      <c r="D36" s="54" t="s">
        <v>101</v>
      </c>
      <c r="E36" s="53">
        <f t="shared" si="2"/>
        <v>371</v>
      </c>
      <c r="F36" s="53" t="s">
        <v>101</v>
      </c>
      <c r="G36" s="54">
        <f t="shared" si="3"/>
        <v>371</v>
      </c>
      <c r="H36" s="54" t="s">
        <v>101</v>
      </c>
      <c r="I36" s="53">
        <f t="shared" si="4"/>
        <v>571</v>
      </c>
      <c r="J36" s="53" t="s">
        <v>101</v>
      </c>
    </row>
    <row r="37" spans="1:10" ht="12.75">
      <c r="A37" s="53">
        <f t="shared" si="0"/>
        <v>572</v>
      </c>
      <c r="B37" s="53" t="s">
        <v>101</v>
      </c>
      <c r="C37" s="54">
        <f t="shared" si="1"/>
        <v>572</v>
      </c>
      <c r="D37" s="54" t="s">
        <v>101</v>
      </c>
      <c r="E37" s="53">
        <f t="shared" si="2"/>
        <v>372</v>
      </c>
      <c r="F37" s="53" t="s">
        <v>101</v>
      </c>
      <c r="G37" s="54">
        <f t="shared" si="3"/>
        <v>372</v>
      </c>
      <c r="H37" s="54" t="s">
        <v>101</v>
      </c>
      <c r="I37" s="53">
        <f t="shared" si="4"/>
        <v>572</v>
      </c>
      <c r="J37" s="53" t="s">
        <v>101</v>
      </c>
    </row>
    <row r="38" spans="1:10" ht="12.75">
      <c r="A38" s="53">
        <f t="shared" si="0"/>
        <v>573</v>
      </c>
      <c r="B38" s="53" t="s">
        <v>101</v>
      </c>
      <c r="C38" s="54">
        <f t="shared" si="1"/>
        <v>573</v>
      </c>
      <c r="D38" s="54" t="s">
        <v>101</v>
      </c>
      <c r="E38" s="53">
        <f t="shared" si="2"/>
        <v>373</v>
      </c>
      <c r="F38" s="53" t="s">
        <v>101</v>
      </c>
      <c r="G38" s="54">
        <f t="shared" si="3"/>
        <v>373</v>
      </c>
      <c r="H38" s="54" t="s">
        <v>101</v>
      </c>
      <c r="I38" s="53">
        <f t="shared" si="4"/>
        <v>573</v>
      </c>
      <c r="J38" s="53" t="s">
        <v>101</v>
      </c>
    </row>
    <row r="39" spans="1:10" ht="12.75">
      <c r="A39" s="53">
        <f t="shared" si="0"/>
        <v>574</v>
      </c>
      <c r="B39" s="53" t="s">
        <v>101</v>
      </c>
      <c r="C39" s="54">
        <f t="shared" si="1"/>
        <v>574</v>
      </c>
      <c r="D39" s="54" t="s">
        <v>101</v>
      </c>
      <c r="E39" s="53">
        <f t="shared" si="2"/>
        <v>374</v>
      </c>
      <c r="F39" s="53" t="s">
        <v>101</v>
      </c>
      <c r="G39" s="54">
        <f t="shared" si="3"/>
        <v>374</v>
      </c>
      <c r="H39" s="54" t="s">
        <v>101</v>
      </c>
      <c r="I39" s="53">
        <f t="shared" si="4"/>
        <v>574</v>
      </c>
      <c r="J39" s="53" t="s">
        <v>101</v>
      </c>
    </row>
    <row r="40" spans="1:10" ht="12.75">
      <c r="A40" s="53">
        <f t="shared" si="0"/>
        <v>575</v>
      </c>
      <c r="B40" s="53" t="s">
        <v>101</v>
      </c>
      <c r="C40" s="54">
        <f t="shared" si="1"/>
        <v>575</v>
      </c>
      <c r="D40" s="54" t="s">
        <v>101</v>
      </c>
      <c r="E40" s="53">
        <f t="shared" si="2"/>
        <v>375</v>
      </c>
      <c r="F40" s="53" t="s">
        <v>101</v>
      </c>
      <c r="G40" s="54">
        <f t="shared" si="3"/>
        <v>375</v>
      </c>
      <c r="H40" s="54" t="s">
        <v>101</v>
      </c>
      <c r="I40" s="53">
        <f t="shared" si="4"/>
        <v>575</v>
      </c>
      <c r="J40" s="53" t="s">
        <v>101</v>
      </c>
    </row>
    <row r="41" spans="1:10" ht="12.75">
      <c r="A41" s="53">
        <f t="shared" si="0"/>
        <v>576</v>
      </c>
      <c r="B41" s="53" t="s">
        <v>101</v>
      </c>
      <c r="C41" s="54">
        <f t="shared" si="1"/>
        <v>576</v>
      </c>
      <c r="D41" s="54" t="s">
        <v>101</v>
      </c>
      <c r="E41" s="53">
        <f t="shared" si="2"/>
        <v>376</v>
      </c>
      <c r="F41" s="53" t="s">
        <v>101</v>
      </c>
      <c r="G41" s="54">
        <f t="shared" si="3"/>
        <v>376</v>
      </c>
      <c r="H41" s="54" t="s">
        <v>101</v>
      </c>
      <c r="I41" s="53">
        <f t="shared" si="4"/>
        <v>576</v>
      </c>
      <c r="J41" s="53" t="s">
        <v>101</v>
      </c>
    </row>
    <row r="42" spans="1:10" ht="12.75">
      <c r="A42" s="53">
        <f t="shared" si="0"/>
        <v>577</v>
      </c>
      <c r="B42" s="53" t="s">
        <v>101</v>
      </c>
      <c r="C42" s="54">
        <f t="shared" si="1"/>
        <v>577</v>
      </c>
      <c r="D42" s="54" t="s">
        <v>101</v>
      </c>
      <c r="E42" s="53">
        <f t="shared" si="2"/>
        <v>377</v>
      </c>
      <c r="F42" s="53" t="s">
        <v>101</v>
      </c>
      <c r="G42" s="54">
        <f t="shared" si="3"/>
        <v>377</v>
      </c>
      <c r="H42" s="54" t="s">
        <v>101</v>
      </c>
      <c r="I42" s="53">
        <f t="shared" si="4"/>
        <v>577</v>
      </c>
      <c r="J42" s="53" t="s">
        <v>101</v>
      </c>
    </row>
    <row r="43" spans="1:10" ht="12.75">
      <c r="A43" s="53">
        <f t="shared" si="0"/>
        <v>578</v>
      </c>
      <c r="B43" s="53" t="s">
        <v>101</v>
      </c>
      <c r="C43" s="54">
        <f t="shared" si="1"/>
        <v>578</v>
      </c>
      <c r="D43" s="54" t="s">
        <v>101</v>
      </c>
      <c r="E43" s="53">
        <f t="shared" si="2"/>
        <v>378</v>
      </c>
      <c r="F43" s="53" t="s">
        <v>101</v>
      </c>
      <c r="G43" s="54">
        <f t="shared" si="3"/>
        <v>378</v>
      </c>
      <c r="H43" s="54" t="s">
        <v>101</v>
      </c>
      <c r="I43" s="53">
        <f t="shared" si="4"/>
        <v>578</v>
      </c>
      <c r="J43" s="53" t="s">
        <v>101</v>
      </c>
    </row>
    <row r="44" spans="1:10" ht="12.75">
      <c r="A44" s="53">
        <f t="shared" si="0"/>
        <v>579</v>
      </c>
      <c r="B44" s="53" t="s">
        <v>101</v>
      </c>
      <c r="C44" s="54">
        <f t="shared" si="1"/>
        <v>579</v>
      </c>
      <c r="D44" s="54" t="s">
        <v>101</v>
      </c>
      <c r="E44" s="53">
        <f t="shared" si="2"/>
        <v>379</v>
      </c>
      <c r="F44" s="53" t="s">
        <v>101</v>
      </c>
      <c r="G44" s="54">
        <f t="shared" si="3"/>
        <v>379</v>
      </c>
      <c r="H44" s="54" t="s">
        <v>101</v>
      </c>
      <c r="I44" s="53">
        <f t="shared" si="4"/>
        <v>579</v>
      </c>
      <c r="J44" s="53" t="s">
        <v>101</v>
      </c>
    </row>
    <row r="45" spans="1:10" ht="12.75">
      <c r="A45" s="53">
        <v>580</v>
      </c>
      <c r="B45" s="53" t="s">
        <v>101</v>
      </c>
      <c r="C45" s="54">
        <v>580</v>
      </c>
      <c r="D45" s="54" t="s">
        <v>101</v>
      </c>
      <c r="E45" s="53">
        <v>380</v>
      </c>
      <c r="F45" s="53" t="s">
        <v>101</v>
      </c>
      <c r="G45" s="54">
        <v>380</v>
      </c>
      <c r="H45" s="54" t="s">
        <v>101</v>
      </c>
      <c r="I45" s="53">
        <v>580</v>
      </c>
      <c r="J45" s="53" t="s">
        <v>101</v>
      </c>
    </row>
    <row r="46" spans="1:10" ht="12.75">
      <c r="A46" s="53">
        <f aca="true" t="shared" si="5" ref="A46:A65">A45+1</f>
        <v>581</v>
      </c>
      <c r="B46" s="53" t="s">
        <v>101</v>
      </c>
      <c r="C46" s="54">
        <f aca="true" t="shared" si="6" ref="C46:C65">C45+1</f>
        <v>581</v>
      </c>
      <c r="D46" s="54" t="s">
        <v>101</v>
      </c>
      <c r="E46" s="53">
        <f aca="true" t="shared" si="7" ref="E46:E65">E45+1</f>
        <v>381</v>
      </c>
      <c r="F46" s="53" t="s">
        <v>101</v>
      </c>
      <c r="G46" s="54">
        <f aca="true" t="shared" si="8" ref="G46:G65">G45+1</f>
        <v>381</v>
      </c>
      <c r="H46" s="54" t="s">
        <v>101</v>
      </c>
      <c r="I46" s="53">
        <f aca="true" t="shared" si="9" ref="I46:I65">I45+1</f>
        <v>581</v>
      </c>
      <c r="J46" s="53" t="s">
        <v>101</v>
      </c>
    </row>
    <row r="47" spans="1:10" ht="12.75">
      <c r="A47" s="53">
        <f t="shared" si="5"/>
        <v>582</v>
      </c>
      <c r="B47" s="53" t="s">
        <v>101</v>
      </c>
      <c r="C47" s="54">
        <f t="shared" si="6"/>
        <v>582</v>
      </c>
      <c r="D47" s="54" t="s">
        <v>101</v>
      </c>
      <c r="E47" s="53">
        <f t="shared" si="7"/>
        <v>382</v>
      </c>
      <c r="F47" s="53" t="s">
        <v>101</v>
      </c>
      <c r="G47" s="54">
        <f t="shared" si="8"/>
        <v>382</v>
      </c>
      <c r="H47" s="54" t="s">
        <v>101</v>
      </c>
      <c r="I47" s="53">
        <f t="shared" si="9"/>
        <v>582</v>
      </c>
      <c r="J47" s="53" t="s">
        <v>101</v>
      </c>
    </row>
    <row r="48" spans="1:10" ht="12.75">
      <c r="A48" s="53">
        <f t="shared" si="5"/>
        <v>583</v>
      </c>
      <c r="B48" s="53" t="s">
        <v>101</v>
      </c>
      <c r="C48" s="54">
        <f t="shared" si="6"/>
        <v>583</v>
      </c>
      <c r="D48" s="54" t="s">
        <v>101</v>
      </c>
      <c r="E48" s="53">
        <f t="shared" si="7"/>
        <v>383</v>
      </c>
      <c r="F48" s="53" t="s">
        <v>101</v>
      </c>
      <c r="G48" s="54">
        <f t="shared" si="8"/>
        <v>383</v>
      </c>
      <c r="H48" s="54" t="s">
        <v>101</v>
      </c>
      <c r="I48" s="53">
        <f t="shared" si="9"/>
        <v>583</v>
      </c>
      <c r="J48" s="53" t="s">
        <v>101</v>
      </c>
    </row>
    <row r="49" spans="1:10" ht="12.75">
      <c r="A49" s="53">
        <f t="shared" si="5"/>
        <v>584</v>
      </c>
      <c r="B49" s="53" t="s">
        <v>101</v>
      </c>
      <c r="C49" s="54">
        <f t="shared" si="6"/>
        <v>584</v>
      </c>
      <c r="D49" s="54" t="s">
        <v>101</v>
      </c>
      <c r="E49" s="53">
        <f t="shared" si="7"/>
        <v>384</v>
      </c>
      <c r="F49" s="53" t="s">
        <v>101</v>
      </c>
      <c r="G49" s="54">
        <f t="shared" si="8"/>
        <v>384</v>
      </c>
      <c r="H49" s="54" t="s">
        <v>101</v>
      </c>
      <c r="I49" s="53">
        <f t="shared" si="9"/>
        <v>584</v>
      </c>
      <c r="J49" s="53" t="s">
        <v>101</v>
      </c>
    </row>
    <row r="50" spans="1:10" ht="12.75">
      <c r="A50" s="53">
        <f t="shared" si="5"/>
        <v>585</v>
      </c>
      <c r="B50" s="53" t="s">
        <v>101</v>
      </c>
      <c r="C50" s="54">
        <f t="shared" si="6"/>
        <v>585</v>
      </c>
      <c r="D50" s="54" t="s">
        <v>101</v>
      </c>
      <c r="E50" s="53">
        <f t="shared" si="7"/>
        <v>385</v>
      </c>
      <c r="F50" s="53" t="s">
        <v>101</v>
      </c>
      <c r="G50" s="54">
        <f t="shared" si="8"/>
        <v>385</v>
      </c>
      <c r="H50" s="54" t="s">
        <v>101</v>
      </c>
      <c r="I50" s="53">
        <f t="shared" si="9"/>
        <v>585</v>
      </c>
      <c r="J50" s="53" t="s">
        <v>101</v>
      </c>
    </row>
    <row r="51" spans="1:10" ht="12.75">
      <c r="A51" s="53">
        <f t="shared" si="5"/>
        <v>586</v>
      </c>
      <c r="B51" s="53" t="s">
        <v>101</v>
      </c>
      <c r="C51" s="54">
        <f t="shared" si="6"/>
        <v>586</v>
      </c>
      <c r="D51" s="54" t="s">
        <v>101</v>
      </c>
      <c r="E51" s="53">
        <f t="shared" si="7"/>
        <v>386</v>
      </c>
      <c r="F51" s="53" t="s">
        <v>101</v>
      </c>
      <c r="G51" s="54">
        <f t="shared" si="8"/>
        <v>386</v>
      </c>
      <c r="H51" s="54" t="s">
        <v>101</v>
      </c>
      <c r="I51" s="53">
        <f t="shared" si="9"/>
        <v>586</v>
      </c>
      <c r="J51" s="53" t="s">
        <v>101</v>
      </c>
    </row>
    <row r="52" spans="1:10" ht="12.75">
      <c r="A52" s="53">
        <f t="shared" si="5"/>
        <v>587</v>
      </c>
      <c r="B52" s="53" t="s">
        <v>101</v>
      </c>
      <c r="C52" s="54">
        <f t="shared" si="6"/>
        <v>587</v>
      </c>
      <c r="D52" s="54" t="s">
        <v>101</v>
      </c>
      <c r="E52" s="53">
        <f t="shared" si="7"/>
        <v>387</v>
      </c>
      <c r="F52" s="53" t="s">
        <v>101</v>
      </c>
      <c r="G52" s="54">
        <f t="shared" si="8"/>
        <v>387</v>
      </c>
      <c r="H52" s="54" t="s">
        <v>101</v>
      </c>
      <c r="I52" s="53">
        <f t="shared" si="9"/>
        <v>587</v>
      </c>
      <c r="J52" s="53" t="s">
        <v>101</v>
      </c>
    </row>
    <row r="53" spans="1:10" ht="12.75">
      <c r="A53" s="53">
        <f t="shared" si="5"/>
        <v>588</v>
      </c>
      <c r="B53" s="53" t="s">
        <v>101</v>
      </c>
      <c r="C53" s="54">
        <f t="shared" si="6"/>
        <v>588</v>
      </c>
      <c r="D53" s="54" t="s">
        <v>101</v>
      </c>
      <c r="E53" s="53">
        <f t="shared" si="7"/>
        <v>388</v>
      </c>
      <c r="F53" s="53" t="s">
        <v>101</v>
      </c>
      <c r="G53" s="54">
        <f t="shared" si="8"/>
        <v>388</v>
      </c>
      <c r="H53" s="54" t="s">
        <v>101</v>
      </c>
      <c r="I53" s="53">
        <f t="shared" si="9"/>
        <v>588</v>
      </c>
      <c r="J53" s="53" t="s">
        <v>101</v>
      </c>
    </row>
    <row r="54" spans="1:10" ht="12.75">
      <c r="A54" s="53">
        <f t="shared" si="5"/>
        <v>589</v>
      </c>
      <c r="B54" s="53" t="s">
        <v>101</v>
      </c>
      <c r="C54" s="54">
        <f t="shared" si="6"/>
        <v>589</v>
      </c>
      <c r="D54" s="54" t="s">
        <v>101</v>
      </c>
      <c r="E54" s="53">
        <f t="shared" si="7"/>
        <v>389</v>
      </c>
      <c r="F54" s="53" t="s">
        <v>101</v>
      </c>
      <c r="G54" s="54">
        <f t="shared" si="8"/>
        <v>389</v>
      </c>
      <c r="H54" s="54" t="s">
        <v>101</v>
      </c>
      <c r="I54" s="53">
        <f t="shared" si="9"/>
        <v>589</v>
      </c>
      <c r="J54" s="53" t="s">
        <v>101</v>
      </c>
    </row>
    <row r="55" spans="1:10" ht="12.75">
      <c r="A55" s="53">
        <f t="shared" si="5"/>
        <v>590</v>
      </c>
      <c r="B55" s="53" t="s">
        <v>101</v>
      </c>
      <c r="C55" s="54">
        <f t="shared" si="6"/>
        <v>590</v>
      </c>
      <c r="D55" s="54" t="s">
        <v>101</v>
      </c>
      <c r="E55" s="53">
        <f t="shared" si="7"/>
        <v>390</v>
      </c>
      <c r="F55" s="53" t="s">
        <v>101</v>
      </c>
      <c r="G55" s="54">
        <f t="shared" si="8"/>
        <v>390</v>
      </c>
      <c r="H55" s="54" t="s">
        <v>101</v>
      </c>
      <c r="I55" s="53">
        <f t="shared" si="9"/>
        <v>590</v>
      </c>
      <c r="J55" s="53" t="s">
        <v>101</v>
      </c>
    </row>
    <row r="56" spans="1:10" ht="12.75">
      <c r="A56" s="53">
        <f t="shared" si="5"/>
        <v>591</v>
      </c>
      <c r="B56" s="53" t="s">
        <v>101</v>
      </c>
      <c r="C56" s="54">
        <f t="shared" si="6"/>
        <v>591</v>
      </c>
      <c r="D56" s="54" t="s">
        <v>101</v>
      </c>
      <c r="E56" s="53">
        <f t="shared" si="7"/>
        <v>391</v>
      </c>
      <c r="F56" s="53" t="s">
        <v>101</v>
      </c>
      <c r="G56" s="54">
        <f t="shared" si="8"/>
        <v>391</v>
      </c>
      <c r="H56" s="54" t="s">
        <v>101</v>
      </c>
      <c r="I56" s="53">
        <f t="shared" si="9"/>
        <v>591</v>
      </c>
      <c r="J56" s="53" t="s">
        <v>101</v>
      </c>
    </row>
    <row r="57" spans="1:10" ht="12.75">
      <c r="A57" s="53">
        <f t="shared" si="5"/>
        <v>592</v>
      </c>
      <c r="B57" s="53" t="s">
        <v>101</v>
      </c>
      <c r="C57" s="54">
        <f t="shared" si="6"/>
        <v>592</v>
      </c>
      <c r="D57" s="54" t="s">
        <v>101</v>
      </c>
      <c r="E57" s="53">
        <f t="shared" si="7"/>
        <v>392</v>
      </c>
      <c r="F57" s="53" t="s">
        <v>101</v>
      </c>
      <c r="G57" s="54">
        <f t="shared" si="8"/>
        <v>392</v>
      </c>
      <c r="H57" s="54" t="s">
        <v>101</v>
      </c>
      <c r="I57" s="53">
        <f t="shared" si="9"/>
        <v>592</v>
      </c>
      <c r="J57" s="53" t="s">
        <v>101</v>
      </c>
    </row>
    <row r="58" spans="1:10" ht="12.75">
      <c r="A58" s="53">
        <f t="shared" si="5"/>
        <v>593</v>
      </c>
      <c r="B58" s="53" t="s">
        <v>101</v>
      </c>
      <c r="C58" s="54">
        <f t="shared" si="6"/>
        <v>593</v>
      </c>
      <c r="D58" s="54" t="s">
        <v>101</v>
      </c>
      <c r="E58" s="53">
        <f t="shared" si="7"/>
        <v>393</v>
      </c>
      <c r="F58" s="53" t="s">
        <v>101</v>
      </c>
      <c r="G58" s="54">
        <f t="shared" si="8"/>
        <v>393</v>
      </c>
      <c r="H58" s="54" t="s">
        <v>101</v>
      </c>
      <c r="I58" s="53">
        <f t="shared" si="9"/>
        <v>593</v>
      </c>
      <c r="J58" s="53" t="s">
        <v>101</v>
      </c>
    </row>
    <row r="59" spans="1:10" ht="12.75">
      <c r="A59" s="53">
        <f t="shared" si="5"/>
        <v>594</v>
      </c>
      <c r="B59" s="53" t="s">
        <v>101</v>
      </c>
      <c r="C59" s="54">
        <f t="shared" si="6"/>
        <v>594</v>
      </c>
      <c r="D59" s="54" t="s">
        <v>101</v>
      </c>
      <c r="E59" s="53">
        <f t="shared" si="7"/>
        <v>394</v>
      </c>
      <c r="F59" s="53" t="s">
        <v>101</v>
      </c>
      <c r="G59" s="54">
        <f t="shared" si="8"/>
        <v>394</v>
      </c>
      <c r="H59" s="54" t="s">
        <v>101</v>
      </c>
      <c r="I59" s="53">
        <f t="shared" si="9"/>
        <v>594</v>
      </c>
      <c r="J59" s="53" t="s">
        <v>101</v>
      </c>
    </row>
    <row r="60" spans="1:10" ht="12.75">
      <c r="A60" s="53">
        <f t="shared" si="5"/>
        <v>595</v>
      </c>
      <c r="B60" s="53" t="s">
        <v>101</v>
      </c>
      <c r="C60" s="54">
        <f t="shared" si="6"/>
        <v>595</v>
      </c>
      <c r="D60" s="54" t="s">
        <v>101</v>
      </c>
      <c r="E60" s="53">
        <f t="shared" si="7"/>
        <v>395</v>
      </c>
      <c r="F60" s="53" t="s">
        <v>101</v>
      </c>
      <c r="G60" s="54">
        <f t="shared" si="8"/>
        <v>395</v>
      </c>
      <c r="H60" s="54" t="s">
        <v>101</v>
      </c>
      <c r="I60" s="53">
        <f t="shared" si="9"/>
        <v>595</v>
      </c>
      <c r="J60" s="53" t="s">
        <v>101</v>
      </c>
    </row>
    <row r="61" spans="1:10" ht="12.75">
      <c r="A61" s="53">
        <f t="shared" si="5"/>
        <v>596</v>
      </c>
      <c r="B61" s="53" t="s">
        <v>101</v>
      </c>
      <c r="C61" s="54">
        <f t="shared" si="6"/>
        <v>596</v>
      </c>
      <c r="D61" s="54" t="s">
        <v>101</v>
      </c>
      <c r="E61" s="53">
        <f t="shared" si="7"/>
        <v>396</v>
      </c>
      <c r="F61" s="53" t="s">
        <v>101</v>
      </c>
      <c r="G61" s="54">
        <f t="shared" si="8"/>
        <v>396</v>
      </c>
      <c r="H61" s="54" t="s">
        <v>101</v>
      </c>
      <c r="I61" s="53">
        <f t="shared" si="9"/>
        <v>596</v>
      </c>
      <c r="J61" s="53" t="s">
        <v>101</v>
      </c>
    </row>
    <row r="62" spans="1:10" ht="12.75">
      <c r="A62" s="53">
        <f t="shared" si="5"/>
        <v>597</v>
      </c>
      <c r="B62" s="53" t="s">
        <v>101</v>
      </c>
      <c r="C62" s="54">
        <f t="shared" si="6"/>
        <v>597</v>
      </c>
      <c r="D62" s="54" t="s">
        <v>101</v>
      </c>
      <c r="E62" s="53">
        <f t="shared" si="7"/>
        <v>397</v>
      </c>
      <c r="F62" s="53" t="s">
        <v>101</v>
      </c>
      <c r="G62" s="54">
        <f t="shared" si="8"/>
        <v>397</v>
      </c>
      <c r="H62" s="54" t="s">
        <v>101</v>
      </c>
      <c r="I62" s="53">
        <f t="shared" si="9"/>
        <v>597</v>
      </c>
      <c r="J62" s="53" t="s">
        <v>101</v>
      </c>
    </row>
    <row r="63" spans="1:10" ht="12.75">
      <c r="A63" s="53">
        <f t="shared" si="5"/>
        <v>598</v>
      </c>
      <c r="B63" s="53" t="s">
        <v>101</v>
      </c>
      <c r="C63" s="54">
        <f t="shared" si="6"/>
        <v>598</v>
      </c>
      <c r="D63" s="54" t="s">
        <v>101</v>
      </c>
      <c r="E63" s="53">
        <f t="shared" si="7"/>
        <v>398</v>
      </c>
      <c r="F63" s="53" t="s">
        <v>101</v>
      </c>
      <c r="G63" s="54">
        <f t="shared" si="8"/>
        <v>398</v>
      </c>
      <c r="H63" s="54" t="s">
        <v>101</v>
      </c>
      <c r="I63" s="53">
        <f t="shared" si="9"/>
        <v>598</v>
      </c>
      <c r="J63" s="53" t="s">
        <v>101</v>
      </c>
    </row>
    <row r="64" spans="1:10" ht="12.75">
      <c r="A64" s="53">
        <f t="shared" si="5"/>
        <v>599</v>
      </c>
      <c r="B64" s="53" t="s">
        <v>101</v>
      </c>
      <c r="C64" s="54">
        <f t="shared" si="6"/>
        <v>599</v>
      </c>
      <c r="D64" s="54" t="s">
        <v>101</v>
      </c>
      <c r="E64" s="53">
        <f t="shared" si="7"/>
        <v>399</v>
      </c>
      <c r="F64" s="53" t="s">
        <v>101</v>
      </c>
      <c r="G64" s="54">
        <f t="shared" si="8"/>
        <v>399</v>
      </c>
      <c r="H64" s="54" t="s">
        <v>101</v>
      </c>
      <c r="I64" s="53">
        <f t="shared" si="9"/>
        <v>599</v>
      </c>
      <c r="J64" s="53" t="s">
        <v>101</v>
      </c>
    </row>
    <row r="65" spans="1:10" ht="12.75">
      <c r="A65" s="53">
        <f t="shared" si="5"/>
        <v>600</v>
      </c>
      <c r="B65" s="53" t="s">
        <v>101</v>
      </c>
      <c r="C65" s="54">
        <f t="shared" si="6"/>
        <v>600</v>
      </c>
      <c r="D65" s="54" t="s">
        <v>101</v>
      </c>
      <c r="E65" s="53">
        <f t="shared" si="7"/>
        <v>400</v>
      </c>
      <c r="F65" s="53" t="s">
        <v>101</v>
      </c>
      <c r="G65" s="54">
        <f t="shared" si="8"/>
        <v>400</v>
      </c>
      <c r="H65" s="54" t="s">
        <v>101</v>
      </c>
      <c r="I65" s="53">
        <f t="shared" si="9"/>
        <v>600</v>
      </c>
      <c r="J65" s="53" t="s">
        <v>101</v>
      </c>
    </row>
  </sheetData>
  <sheetProtection/>
  <mergeCells count="5">
    <mergeCell ref="A1:B1"/>
    <mergeCell ref="C1:D1"/>
    <mergeCell ref="E1:F1"/>
    <mergeCell ref="G1:H1"/>
    <mergeCell ref="I1:J1"/>
  </mergeCells>
  <printOptions/>
  <pageMargins left="0.14027777777777778" right="0.14027777777777778" top="0.25972222222222224" bottom="0.22013888888888888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O3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2.4218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1.140625" style="3" customWidth="1"/>
    <col min="14" max="14" width="1.8515625" style="4" customWidth="1"/>
    <col min="15" max="23" width="18.421875" style="4" customWidth="1"/>
    <col min="24" max="25" width="18.421875" style="4" hidden="1" customWidth="1"/>
    <col min="26" max="46" width="18.421875" style="4" customWidth="1"/>
    <col min="47" max="48" width="9.140625" style="3" customWidth="1"/>
    <col min="68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3" ht="15.75">
      <c r="A5" s="221" t="s">
        <v>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6" ht="12.75"/>
    <row r="7" ht="12.75"/>
    <row r="8" ht="12.75"/>
    <row r="9" spans="1:46" s="6" customFormat="1" ht="24.75" customHeight="1">
      <c r="A9" s="222" t="s">
        <v>155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5"/>
      <c r="O9" s="234">
        <v>2022</v>
      </c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6"/>
      <c r="AL9" s="237">
        <v>2021</v>
      </c>
      <c r="AM9" s="235"/>
      <c r="AN9" s="235"/>
      <c r="AO9" s="235"/>
      <c r="AP9" s="235"/>
      <c r="AQ9" s="235"/>
      <c r="AR9" s="235"/>
      <c r="AS9" s="235"/>
      <c r="AT9" s="238"/>
    </row>
    <row r="10" spans="1:46" s="6" customFormat="1" ht="12.75" customHeight="1">
      <c r="A10" s="223" t="s">
        <v>1</v>
      </c>
      <c r="B10" s="223" t="s">
        <v>2</v>
      </c>
      <c r="C10" s="223" t="s">
        <v>3</v>
      </c>
      <c r="D10" s="223" t="s">
        <v>4</v>
      </c>
      <c r="E10" s="228" t="s">
        <v>114</v>
      </c>
      <c r="F10" s="229"/>
      <c r="G10" s="225" t="s">
        <v>6</v>
      </c>
      <c r="H10" s="226"/>
      <c r="I10" s="226"/>
      <c r="J10" s="226"/>
      <c r="K10" s="227"/>
      <c r="L10" s="7" t="s">
        <v>7</v>
      </c>
      <c r="M10" s="8" t="s">
        <v>8</v>
      </c>
      <c r="N10" s="9"/>
      <c r="O10" s="181">
        <v>44864</v>
      </c>
      <c r="P10" s="181">
        <v>44856</v>
      </c>
      <c r="Q10" s="181">
        <v>44849</v>
      </c>
      <c r="R10" s="181">
        <v>44849</v>
      </c>
      <c r="S10" s="181">
        <v>44836</v>
      </c>
      <c r="T10" s="181">
        <v>44829</v>
      </c>
      <c r="U10" s="181">
        <v>44822</v>
      </c>
      <c r="V10" s="181">
        <v>44821</v>
      </c>
      <c r="W10" s="181">
        <v>44821</v>
      </c>
      <c r="X10" s="181"/>
      <c r="Y10" s="181"/>
      <c r="Z10" s="181">
        <v>44779</v>
      </c>
      <c r="AA10" s="181">
        <v>44759</v>
      </c>
      <c r="AB10" s="181">
        <v>44738</v>
      </c>
      <c r="AC10" s="181">
        <v>44717</v>
      </c>
      <c r="AD10" s="181">
        <v>44688</v>
      </c>
      <c r="AE10" s="181">
        <v>44685</v>
      </c>
      <c r="AF10" s="181">
        <v>44660</v>
      </c>
      <c r="AG10" s="181">
        <v>44633</v>
      </c>
      <c r="AH10" s="181">
        <v>44625</v>
      </c>
      <c r="AI10" s="181">
        <v>44605</v>
      </c>
      <c r="AJ10" s="181">
        <v>44583</v>
      </c>
      <c r="AK10" s="192">
        <v>44576</v>
      </c>
      <c r="AL10" s="188">
        <v>44541</v>
      </c>
      <c r="AM10" s="181">
        <v>44528</v>
      </c>
      <c r="AN10" s="181">
        <v>44521</v>
      </c>
      <c r="AO10" s="181">
        <v>44514</v>
      </c>
      <c r="AP10" s="181">
        <v>44513</v>
      </c>
      <c r="AQ10" s="181">
        <v>44513</v>
      </c>
      <c r="AR10" s="181">
        <v>44513</v>
      </c>
      <c r="AS10" s="181">
        <v>44507</v>
      </c>
      <c r="AT10" s="213">
        <v>44506</v>
      </c>
    </row>
    <row r="11" spans="1:46" s="6" customFormat="1" ht="15">
      <c r="A11" s="223"/>
      <c r="B11" s="223"/>
      <c r="C11" s="223"/>
      <c r="D11" s="223"/>
      <c r="E11" s="230"/>
      <c r="F11" s="231"/>
      <c r="G11" s="224">
        <v>1</v>
      </c>
      <c r="H11" s="224">
        <v>2</v>
      </c>
      <c r="I11" s="224">
        <v>3</v>
      </c>
      <c r="J11" s="224">
        <v>4</v>
      </c>
      <c r="K11" s="224">
        <v>5</v>
      </c>
      <c r="L11" s="7" t="s">
        <v>9</v>
      </c>
      <c r="M11" s="11" t="s">
        <v>10</v>
      </c>
      <c r="N11" s="9"/>
      <c r="O11" s="131" t="s">
        <v>396</v>
      </c>
      <c r="P11" s="131" t="s">
        <v>51</v>
      </c>
      <c r="Q11" s="131" t="s">
        <v>50</v>
      </c>
      <c r="R11" s="131" t="s">
        <v>241</v>
      </c>
      <c r="S11" s="131" t="s">
        <v>385</v>
      </c>
      <c r="T11" s="131" t="s">
        <v>11</v>
      </c>
      <c r="U11" s="131" t="s">
        <v>106</v>
      </c>
      <c r="V11" s="131" t="s">
        <v>393</v>
      </c>
      <c r="W11" s="131" t="s">
        <v>106</v>
      </c>
      <c r="X11" s="131"/>
      <c r="Y11" s="131"/>
      <c r="Z11" s="131" t="s">
        <v>306</v>
      </c>
      <c r="AA11" s="131" t="s">
        <v>11</v>
      </c>
      <c r="AB11" s="131" t="s">
        <v>11</v>
      </c>
      <c r="AC11" s="131" t="s">
        <v>189</v>
      </c>
      <c r="AD11" s="131" t="s">
        <v>346</v>
      </c>
      <c r="AE11" s="131" t="s">
        <v>11</v>
      </c>
      <c r="AF11" s="131" t="s">
        <v>148</v>
      </c>
      <c r="AG11" s="131" t="s">
        <v>242</v>
      </c>
      <c r="AH11" s="131" t="s">
        <v>317</v>
      </c>
      <c r="AI11" s="207" t="s">
        <v>11</v>
      </c>
      <c r="AJ11" s="131" t="s">
        <v>301</v>
      </c>
      <c r="AK11" s="193" t="s">
        <v>183</v>
      </c>
      <c r="AL11" s="189" t="s">
        <v>106</v>
      </c>
      <c r="AM11" s="131" t="s">
        <v>285</v>
      </c>
      <c r="AN11" s="131" t="s">
        <v>11</v>
      </c>
      <c r="AO11" s="131" t="s">
        <v>50</v>
      </c>
      <c r="AP11" s="131" t="s">
        <v>11</v>
      </c>
      <c r="AQ11" s="131" t="s">
        <v>11</v>
      </c>
      <c r="AR11" s="131" t="s">
        <v>50</v>
      </c>
      <c r="AS11" s="131" t="s">
        <v>50</v>
      </c>
      <c r="AT11" s="131" t="s">
        <v>228</v>
      </c>
    </row>
    <row r="12" spans="1:46" s="6" customFormat="1" ht="15">
      <c r="A12" s="223"/>
      <c r="B12" s="223"/>
      <c r="C12" s="223"/>
      <c r="D12" s="223"/>
      <c r="E12" s="232"/>
      <c r="F12" s="233"/>
      <c r="G12" s="223"/>
      <c r="H12" s="223"/>
      <c r="I12" s="223"/>
      <c r="J12" s="223"/>
      <c r="K12" s="223"/>
      <c r="L12" s="12" t="s">
        <v>10</v>
      </c>
      <c r="M12" s="13" t="s">
        <v>12</v>
      </c>
      <c r="N12" s="14"/>
      <c r="O12" s="155" t="s">
        <v>318</v>
      </c>
      <c r="P12" s="155" t="s">
        <v>403</v>
      </c>
      <c r="Q12" s="155" t="s">
        <v>144</v>
      </c>
      <c r="R12" s="155" t="s">
        <v>407</v>
      </c>
      <c r="S12" s="155" t="s">
        <v>140</v>
      </c>
      <c r="T12" s="155" t="s">
        <v>389</v>
      </c>
      <c r="U12" s="155" t="s">
        <v>394</v>
      </c>
      <c r="V12" s="155" t="s">
        <v>144</v>
      </c>
      <c r="W12" s="155" t="s">
        <v>394</v>
      </c>
      <c r="X12" s="155"/>
      <c r="Y12" s="155"/>
      <c r="Z12" s="155" t="s">
        <v>243</v>
      </c>
      <c r="AA12" s="155" t="s">
        <v>372</v>
      </c>
      <c r="AB12" s="155" t="s">
        <v>364</v>
      </c>
      <c r="AC12" s="155" t="s">
        <v>170</v>
      </c>
      <c r="AD12" s="155" t="s">
        <v>236</v>
      </c>
      <c r="AE12" s="155" t="s">
        <v>241</v>
      </c>
      <c r="AF12" s="155" t="s">
        <v>260</v>
      </c>
      <c r="AG12" s="155" t="s">
        <v>316</v>
      </c>
      <c r="AH12" s="155" t="s">
        <v>318</v>
      </c>
      <c r="AI12" s="208" t="s">
        <v>233</v>
      </c>
      <c r="AJ12" s="155" t="s">
        <v>147</v>
      </c>
      <c r="AK12" s="202" t="s">
        <v>147</v>
      </c>
      <c r="AL12" s="190" t="s">
        <v>52</v>
      </c>
      <c r="AM12" s="155" t="s">
        <v>147</v>
      </c>
      <c r="AN12" s="155" t="s">
        <v>14</v>
      </c>
      <c r="AO12" s="155" t="s">
        <v>13</v>
      </c>
      <c r="AP12" s="155" t="s">
        <v>211</v>
      </c>
      <c r="AQ12" s="155" t="s">
        <v>282</v>
      </c>
      <c r="AR12" s="155" t="s">
        <v>15</v>
      </c>
      <c r="AS12" s="155" t="s">
        <v>16</v>
      </c>
      <c r="AT12" s="155" t="s">
        <v>41</v>
      </c>
    </row>
    <row r="13" spans="13:46" ht="12.75">
      <c r="M13" s="110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98"/>
      <c r="AL13" s="111"/>
      <c r="AM13" s="111"/>
      <c r="AN13" s="111"/>
      <c r="AO13" s="111"/>
      <c r="AP13" s="111"/>
      <c r="AQ13" s="111"/>
      <c r="AR13" s="111"/>
      <c r="AS13" s="111"/>
      <c r="AT13" s="111"/>
    </row>
    <row r="14" spans="1:67" s="4" customFormat="1" ht="12.75">
      <c r="A14" s="15">
        <f aca="true" t="shared" si="0" ref="A14:A33">A13+1</f>
        <v>1</v>
      </c>
      <c r="B14" s="24" t="s">
        <v>169</v>
      </c>
      <c r="C14" s="135">
        <v>14872</v>
      </c>
      <c r="D14" s="25" t="s">
        <v>130</v>
      </c>
      <c r="E14" s="115">
        <f>MAX(O14:AE14)</f>
        <v>579.8</v>
      </c>
      <c r="F14" s="21" t="str">
        <f>VLOOKUP(E14,TabelaD!$C$3:$D$256,2,TRUE)</f>
        <v>Não</v>
      </c>
      <c r="G14" s="115">
        <f>LARGE(O14:AT14,1)</f>
        <v>579.8</v>
      </c>
      <c r="H14" s="115">
        <f>LARGE(O14:AT14,2)</f>
        <v>577.9</v>
      </c>
      <c r="I14" s="115">
        <f>LARGE(O14:AT14,3)</f>
        <v>576</v>
      </c>
      <c r="J14" s="115">
        <f>LARGE(O14:AT14,4)</f>
        <v>570.9</v>
      </c>
      <c r="K14" s="115">
        <f>LARGE(O14:AT14,5)</f>
        <v>570.1</v>
      </c>
      <c r="L14" s="119">
        <f>SUM(G14:K14)</f>
        <v>2874.7</v>
      </c>
      <c r="M14" s="117">
        <f>L14/5</f>
        <v>574.9399999999999</v>
      </c>
      <c r="N14" s="22"/>
      <c r="O14" s="132">
        <v>0</v>
      </c>
      <c r="P14" s="132">
        <v>0</v>
      </c>
      <c r="Q14" s="132">
        <v>0</v>
      </c>
      <c r="R14" s="132">
        <v>579.8</v>
      </c>
      <c r="S14" s="132">
        <v>0</v>
      </c>
      <c r="T14" s="132">
        <v>0</v>
      </c>
      <c r="U14" s="132">
        <v>570.1</v>
      </c>
      <c r="V14" s="132">
        <v>0</v>
      </c>
      <c r="W14" s="132">
        <v>564.5</v>
      </c>
      <c r="X14" s="132">
        <v>0</v>
      </c>
      <c r="Y14" s="132">
        <v>0</v>
      </c>
      <c r="Z14" s="132">
        <v>0</v>
      </c>
      <c r="AA14" s="132">
        <v>570.9</v>
      </c>
      <c r="AB14" s="132">
        <v>0</v>
      </c>
      <c r="AC14" s="132">
        <v>0</v>
      </c>
      <c r="AD14" s="132">
        <v>0</v>
      </c>
      <c r="AE14" s="132">
        <v>577.9</v>
      </c>
      <c r="AF14" s="132">
        <v>562</v>
      </c>
      <c r="AG14" s="132">
        <v>0</v>
      </c>
      <c r="AH14" s="132">
        <v>576</v>
      </c>
      <c r="AI14" s="132">
        <v>0</v>
      </c>
      <c r="AJ14" s="132">
        <v>0</v>
      </c>
      <c r="AK14" s="199">
        <v>0</v>
      </c>
      <c r="AL14" s="197">
        <v>565.3</v>
      </c>
      <c r="AM14" s="132">
        <v>0</v>
      </c>
      <c r="AN14" s="132">
        <v>0</v>
      </c>
      <c r="AO14" s="132">
        <v>0</v>
      </c>
      <c r="AP14" s="132">
        <v>0</v>
      </c>
      <c r="AQ14" s="132">
        <v>0</v>
      </c>
      <c r="AR14" s="132">
        <v>0</v>
      </c>
      <c r="AS14" s="132">
        <v>567.6</v>
      </c>
      <c r="AT14" s="132">
        <v>0</v>
      </c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</row>
    <row r="15" spans="1:46" ht="12.75">
      <c r="A15" s="15">
        <f t="shared" si="0"/>
        <v>2</v>
      </c>
      <c r="B15" s="24" t="s">
        <v>193</v>
      </c>
      <c r="C15" s="137">
        <v>15112</v>
      </c>
      <c r="D15" s="59" t="s">
        <v>42</v>
      </c>
      <c r="E15" s="115">
        <f>MAX(O15:AE15)</f>
        <v>587.8</v>
      </c>
      <c r="F15" s="18" t="str">
        <f>VLOOKUP(E15,TabelaD!$C$3:$D$256,2,TRUE)</f>
        <v>Não</v>
      </c>
      <c r="G15" s="115">
        <f>LARGE(O15:AT15,1)</f>
        <v>587.8</v>
      </c>
      <c r="H15" s="115">
        <f>LARGE(O15:AT15,2)</f>
        <v>581.8</v>
      </c>
      <c r="I15" s="115">
        <f>LARGE(O15:AT15,3)</f>
        <v>578.3</v>
      </c>
      <c r="J15" s="115">
        <f>LARGE(O15:AT15,4)</f>
        <v>564.5</v>
      </c>
      <c r="K15" s="115">
        <f>LARGE(O15:AT15,5)</f>
        <v>561.4</v>
      </c>
      <c r="L15" s="119">
        <f>SUM(G15:K15)</f>
        <v>2873.7999999999997</v>
      </c>
      <c r="M15" s="117">
        <f>L15/5</f>
        <v>574.76</v>
      </c>
      <c r="N15" s="22"/>
      <c r="O15" s="132">
        <v>0</v>
      </c>
      <c r="P15" s="132">
        <v>0</v>
      </c>
      <c r="Q15" s="132">
        <v>581.8</v>
      </c>
      <c r="R15" s="132">
        <v>0</v>
      </c>
      <c r="S15" s="132">
        <v>0</v>
      </c>
      <c r="T15" s="132">
        <v>0</v>
      </c>
      <c r="U15" s="132">
        <v>0</v>
      </c>
      <c r="V15" s="132">
        <v>587.8</v>
      </c>
      <c r="W15" s="132">
        <v>0</v>
      </c>
      <c r="X15" s="132">
        <v>0</v>
      </c>
      <c r="Y15" s="132">
        <v>0</v>
      </c>
      <c r="Z15" s="132">
        <v>578.3</v>
      </c>
      <c r="AA15" s="132">
        <v>0</v>
      </c>
      <c r="AB15" s="132">
        <v>0</v>
      </c>
      <c r="AC15" s="132">
        <v>0</v>
      </c>
      <c r="AD15" s="132">
        <v>0</v>
      </c>
      <c r="AE15" s="132">
        <v>0</v>
      </c>
      <c r="AF15" s="132">
        <v>0</v>
      </c>
      <c r="AG15" s="132">
        <v>0</v>
      </c>
      <c r="AH15" s="132">
        <v>0</v>
      </c>
      <c r="AI15" s="132">
        <v>0</v>
      </c>
      <c r="AJ15" s="132">
        <v>0</v>
      </c>
      <c r="AK15" s="199">
        <v>0</v>
      </c>
      <c r="AL15" s="197">
        <v>564.5</v>
      </c>
      <c r="AM15" s="132">
        <v>0</v>
      </c>
      <c r="AN15" s="132">
        <v>0</v>
      </c>
      <c r="AO15" s="132">
        <v>0</v>
      </c>
      <c r="AP15" s="132">
        <v>0</v>
      </c>
      <c r="AQ15" s="132">
        <v>561.4</v>
      </c>
      <c r="AR15" s="132">
        <v>0</v>
      </c>
      <c r="AS15" s="132">
        <v>0</v>
      </c>
      <c r="AT15" s="132">
        <v>542.3</v>
      </c>
    </row>
    <row r="16" spans="1:46" ht="12.75">
      <c r="A16" s="15">
        <f t="shared" si="0"/>
        <v>3</v>
      </c>
      <c r="B16" s="24" t="s">
        <v>194</v>
      </c>
      <c r="C16" s="137">
        <v>15111</v>
      </c>
      <c r="D16" s="59" t="s">
        <v>42</v>
      </c>
      <c r="E16" s="115">
        <f>MAX(O16:AE16)</f>
        <v>584.5</v>
      </c>
      <c r="F16" s="18" t="str">
        <f>VLOOKUP(E16,TabelaD!$C$3:$D$256,2,TRUE)</f>
        <v>Não</v>
      </c>
      <c r="G16" s="115">
        <f>LARGE(O16:AT16,1)</f>
        <v>584.5</v>
      </c>
      <c r="H16" s="115">
        <f>LARGE(O16:AT16,2)</f>
        <v>575.2</v>
      </c>
      <c r="I16" s="115">
        <f>LARGE(O16:AT16,3)</f>
        <v>575.1</v>
      </c>
      <c r="J16" s="115">
        <f>LARGE(O16:AT16,4)</f>
        <v>568.3</v>
      </c>
      <c r="K16" s="115">
        <f>LARGE(O16:AT16,5)</f>
        <v>568.2</v>
      </c>
      <c r="L16" s="119">
        <f>SUM(G16:K16)</f>
        <v>2871.3</v>
      </c>
      <c r="M16" s="117">
        <f>L16/5</f>
        <v>574.26</v>
      </c>
      <c r="N16" s="22"/>
      <c r="O16" s="132">
        <v>0</v>
      </c>
      <c r="P16" s="132">
        <v>0</v>
      </c>
      <c r="Q16" s="132">
        <v>584.5</v>
      </c>
      <c r="R16" s="132">
        <v>0</v>
      </c>
      <c r="S16" s="132">
        <v>0</v>
      </c>
      <c r="T16" s="132">
        <v>0</v>
      </c>
      <c r="U16" s="132">
        <v>0</v>
      </c>
      <c r="V16" s="132">
        <v>568.3</v>
      </c>
      <c r="W16" s="132">
        <v>0</v>
      </c>
      <c r="X16" s="132">
        <v>0</v>
      </c>
      <c r="Y16" s="132">
        <v>0</v>
      </c>
      <c r="Z16" s="132">
        <v>549.7</v>
      </c>
      <c r="AA16" s="132">
        <v>0</v>
      </c>
      <c r="AB16" s="132">
        <v>0</v>
      </c>
      <c r="AC16" s="132">
        <v>0</v>
      </c>
      <c r="AD16" s="132">
        <v>0</v>
      </c>
      <c r="AE16" s="132">
        <v>0</v>
      </c>
      <c r="AF16" s="132">
        <v>0</v>
      </c>
      <c r="AG16" s="132">
        <v>0</v>
      </c>
      <c r="AH16" s="132">
        <v>0</v>
      </c>
      <c r="AI16" s="132">
        <v>0</v>
      </c>
      <c r="AJ16" s="132">
        <v>0</v>
      </c>
      <c r="AK16" s="199">
        <v>0</v>
      </c>
      <c r="AL16" s="197">
        <v>568.2</v>
      </c>
      <c r="AM16" s="132">
        <v>0</v>
      </c>
      <c r="AN16" s="132">
        <v>0</v>
      </c>
      <c r="AO16" s="132">
        <v>0</v>
      </c>
      <c r="AP16" s="132">
        <v>0</v>
      </c>
      <c r="AQ16" s="132">
        <v>575.1</v>
      </c>
      <c r="AR16" s="132">
        <v>0</v>
      </c>
      <c r="AS16" s="132">
        <v>0</v>
      </c>
      <c r="AT16" s="132">
        <v>575.2</v>
      </c>
    </row>
    <row r="17" spans="1:46" ht="12.75">
      <c r="A17" s="15">
        <f t="shared" si="0"/>
        <v>4</v>
      </c>
      <c r="B17" s="159" t="s">
        <v>168</v>
      </c>
      <c r="C17" s="140">
        <v>14873</v>
      </c>
      <c r="D17" s="107" t="s">
        <v>130</v>
      </c>
      <c r="E17" s="115">
        <f>MAX(O17:AE17)</f>
        <v>0</v>
      </c>
      <c r="F17" s="18" t="e">
        <f>VLOOKUP(E17,TabelaD!$C$3:$D$256,2,TRUE)</f>
        <v>#N/A</v>
      </c>
      <c r="G17" s="115">
        <f>LARGE(O17:AT17,1)</f>
        <v>572.9</v>
      </c>
      <c r="H17" s="115">
        <f>LARGE(O17:AT17,2)</f>
        <v>569.7</v>
      </c>
      <c r="I17" s="115">
        <f>LARGE(O17:AT17,3)</f>
        <v>565.2</v>
      </c>
      <c r="J17" s="115">
        <f>LARGE(O17:AT17,4)</f>
        <v>554.6</v>
      </c>
      <c r="K17" s="115">
        <f>LARGE(O17:AT17,5)</f>
        <v>553.5</v>
      </c>
      <c r="L17" s="119">
        <f>SUM(G17:K17)</f>
        <v>2815.9</v>
      </c>
      <c r="M17" s="117">
        <f>L17/5</f>
        <v>563.1800000000001</v>
      </c>
      <c r="N17" s="22"/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2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536.8</v>
      </c>
      <c r="AG17" s="132">
        <v>0</v>
      </c>
      <c r="AH17" s="132">
        <v>0</v>
      </c>
      <c r="AI17" s="132">
        <v>0</v>
      </c>
      <c r="AJ17" s="132">
        <v>0</v>
      </c>
      <c r="AK17" s="199">
        <v>0</v>
      </c>
      <c r="AL17" s="197">
        <v>553.5</v>
      </c>
      <c r="AM17" s="132">
        <v>554.6</v>
      </c>
      <c r="AN17" s="132">
        <v>572.9</v>
      </c>
      <c r="AO17" s="132">
        <v>565.2</v>
      </c>
      <c r="AP17" s="132">
        <v>0</v>
      </c>
      <c r="AQ17" s="132">
        <v>0</v>
      </c>
      <c r="AR17" s="132">
        <v>0</v>
      </c>
      <c r="AS17" s="132">
        <v>569.7</v>
      </c>
      <c r="AT17" s="132">
        <v>0</v>
      </c>
    </row>
    <row r="18" spans="1:46" ht="12.75">
      <c r="A18" s="15">
        <f t="shared" si="0"/>
        <v>5</v>
      </c>
      <c r="B18" s="24" t="s">
        <v>182</v>
      </c>
      <c r="C18" s="135">
        <v>14912</v>
      </c>
      <c r="D18" s="25" t="s">
        <v>14</v>
      </c>
      <c r="E18" s="115">
        <f>MAX(O18:AE18)</f>
        <v>0</v>
      </c>
      <c r="F18" s="21" t="e">
        <f>VLOOKUP(E18,TabelaD!$C$3:$D$256,2,TRUE)</f>
        <v>#N/A</v>
      </c>
      <c r="G18" s="115">
        <f>LARGE(O18:AT18,1)</f>
        <v>542.2</v>
      </c>
      <c r="H18" s="115">
        <f>LARGE(O18:AT18,2)</f>
        <v>539.8</v>
      </c>
      <c r="I18" s="115">
        <f>LARGE(O18:AT18,3)</f>
        <v>539.6</v>
      </c>
      <c r="J18" s="115">
        <f>LARGE(O18:AT18,4)</f>
        <v>528.7</v>
      </c>
      <c r="K18" s="115">
        <f>LARGE(O18:AT18,5)</f>
        <v>521.3</v>
      </c>
      <c r="L18" s="119">
        <f>SUM(G18:K18)</f>
        <v>2671.6000000000004</v>
      </c>
      <c r="M18" s="117">
        <f>L18/5</f>
        <v>534.32</v>
      </c>
      <c r="N18" s="22"/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2">
        <v>0</v>
      </c>
      <c r="AA18" s="132">
        <v>0</v>
      </c>
      <c r="AB18" s="132">
        <v>0</v>
      </c>
      <c r="AC18" s="132">
        <v>0</v>
      </c>
      <c r="AD18" s="132">
        <v>0</v>
      </c>
      <c r="AE18" s="132">
        <v>0</v>
      </c>
      <c r="AF18" s="132">
        <v>521.3</v>
      </c>
      <c r="AG18" s="132">
        <v>539.6</v>
      </c>
      <c r="AH18" s="132">
        <v>0</v>
      </c>
      <c r="AI18" s="132">
        <v>516.7</v>
      </c>
      <c r="AJ18" s="132">
        <v>539.8</v>
      </c>
      <c r="AK18" s="199">
        <v>492.8</v>
      </c>
      <c r="AL18" s="197">
        <v>542.2</v>
      </c>
      <c r="AM18" s="132">
        <v>0</v>
      </c>
      <c r="AN18" s="132">
        <v>528.7</v>
      </c>
      <c r="AO18" s="132">
        <v>0</v>
      </c>
      <c r="AP18" s="132">
        <v>0</v>
      </c>
      <c r="AQ18" s="132">
        <v>0</v>
      </c>
      <c r="AR18" s="132">
        <v>0</v>
      </c>
      <c r="AS18" s="132">
        <v>466.9</v>
      </c>
      <c r="AT18" s="132">
        <v>0</v>
      </c>
    </row>
    <row r="19" spans="1:46" ht="12.75">
      <c r="A19" s="15">
        <f t="shared" si="0"/>
        <v>6</v>
      </c>
      <c r="B19" s="24" t="s">
        <v>205</v>
      </c>
      <c r="C19" s="135">
        <v>15433</v>
      </c>
      <c r="D19" s="25" t="s">
        <v>46</v>
      </c>
      <c r="E19" s="115">
        <f>MAX(O19:AE19)</f>
        <v>0</v>
      </c>
      <c r="F19" s="21" t="e">
        <f>VLOOKUP(E19,TabelaD!$C$3:$D$256,2,TRUE)</f>
        <v>#N/A</v>
      </c>
      <c r="G19" s="115">
        <f>LARGE(O19:AT19,1)</f>
        <v>552.9</v>
      </c>
      <c r="H19" s="115">
        <f>LARGE(O19:AT19,2)</f>
        <v>548.2</v>
      </c>
      <c r="I19" s="115">
        <f>LARGE(O19:AT19,3)</f>
        <v>546.9</v>
      </c>
      <c r="J19" s="115">
        <f>LARGE(O19:AT19,4)</f>
        <v>531.8</v>
      </c>
      <c r="K19" s="115">
        <f>LARGE(O19:AT19,5)</f>
        <v>484.2</v>
      </c>
      <c r="L19" s="119">
        <f>SUM(G19:K19)</f>
        <v>2664</v>
      </c>
      <c r="M19" s="117">
        <f>L19/5</f>
        <v>532.8</v>
      </c>
      <c r="N19" s="22"/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0</v>
      </c>
      <c r="AA19" s="132">
        <v>0</v>
      </c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32">
        <v>0</v>
      </c>
      <c r="AI19" s="132">
        <v>0</v>
      </c>
      <c r="AJ19" s="132">
        <v>548.2</v>
      </c>
      <c r="AK19" s="199">
        <v>0</v>
      </c>
      <c r="AL19" s="197">
        <v>0</v>
      </c>
      <c r="AM19" s="132">
        <v>552.9</v>
      </c>
      <c r="AN19" s="132">
        <v>546.9</v>
      </c>
      <c r="AO19" s="132">
        <v>531.8</v>
      </c>
      <c r="AP19" s="132">
        <v>484.2</v>
      </c>
      <c r="AQ19" s="132">
        <v>0</v>
      </c>
      <c r="AR19" s="132">
        <v>0</v>
      </c>
      <c r="AS19" s="132">
        <v>473.8</v>
      </c>
      <c r="AT19" s="132">
        <v>0</v>
      </c>
    </row>
    <row r="20" spans="1:46" ht="12.75">
      <c r="A20" s="15">
        <f t="shared" si="0"/>
        <v>7</v>
      </c>
      <c r="B20" s="24" t="s">
        <v>300</v>
      </c>
      <c r="C20" s="135">
        <v>16067</v>
      </c>
      <c r="D20" s="25" t="s">
        <v>120</v>
      </c>
      <c r="E20" s="115">
        <f>MAX(O20:AE20)</f>
        <v>0</v>
      </c>
      <c r="F20" s="18" t="e">
        <f>VLOOKUP(E20,TabelaD!$C$3:$D$256,2,TRUE)</f>
        <v>#N/A</v>
      </c>
      <c r="G20" s="115">
        <f>LARGE(O20:AT20,1)</f>
        <v>568.9</v>
      </c>
      <c r="H20" s="115">
        <f>LARGE(O20:AT20,2)</f>
        <v>552.5</v>
      </c>
      <c r="I20" s="115">
        <f>LARGE(O20:AT20,3)</f>
        <v>551.3</v>
      </c>
      <c r="J20" s="115">
        <f>LARGE(O20:AT20,4)</f>
        <v>0</v>
      </c>
      <c r="K20" s="115">
        <f>LARGE(O20:AT20,5)</f>
        <v>0</v>
      </c>
      <c r="L20" s="119">
        <f>SUM(G20:K20)</f>
        <v>1672.7</v>
      </c>
      <c r="M20" s="117">
        <f>L20/5</f>
        <v>334.54</v>
      </c>
      <c r="N20" s="22"/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132">
        <v>0</v>
      </c>
      <c r="AB20" s="132">
        <v>0</v>
      </c>
      <c r="AC20" s="132">
        <v>0</v>
      </c>
      <c r="AD20" s="132">
        <v>0</v>
      </c>
      <c r="AE20" s="132">
        <v>0</v>
      </c>
      <c r="AF20" s="132">
        <v>0</v>
      </c>
      <c r="AG20" s="132">
        <v>0</v>
      </c>
      <c r="AH20" s="132">
        <v>0</v>
      </c>
      <c r="AI20" s="178">
        <v>568.9</v>
      </c>
      <c r="AJ20" s="178">
        <v>551.3</v>
      </c>
      <c r="AK20" s="196">
        <v>552.5</v>
      </c>
      <c r="AL20" s="197">
        <v>0</v>
      </c>
      <c r="AM20" s="132">
        <v>0</v>
      </c>
      <c r="AN20" s="132">
        <v>0</v>
      </c>
      <c r="AO20" s="132">
        <v>0</v>
      </c>
      <c r="AP20" s="132">
        <v>0</v>
      </c>
      <c r="AQ20" s="132">
        <v>0</v>
      </c>
      <c r="AR20" s="132">
        <v>0</v>
      </c>
      <c r="AS20" s="132">
        <v>0</v>
      </c>
      <c r="AT20" s="132">
        <v>0</v>
      </c>
    </row>
    <row r="21" spans="1:67" s="4" customFormat="1" ht="12.75">
      <c r="A21" s="15">
        <f t="shared" si="0"/>
        <v>8</v>
      </c>
      <c r="B21" s="187" t="s">
        <v>333</v>
      </c>
      <c r="C21" s="185">
        <v>16450</v>
      </c>
      <c r="D21" s="186" t="s">
        <v>153</v>
      </c>
      <c r="E21" s="115">
        <f>MAX(O21:AE21)</f>
        <v>436.4</v>
      </c>
      <c r="F21" s="21" t="str">
        <f>VLOOKUP(E21,TabelaD!$C$3:$D$256,2,TRUE)</f>
        <v>Não</v>
      </c>
      <c r="G21" s="115">
        <f>LARGE(O21:AT21,1)</f>
        <v>436.4</v>
      </c>
      <c r="H21" s="115">
        <f>LARGE(O21:AT21,2)</f>
        <v>410.9</v>
      </c>
      <c r="I21" s="115">
        <f>LARGE(O21:AT21,3)</f>
        <v>409.7</v>
      </c>
      <c r="J21" s="115">
        <f>LARGE(O21:AT21,4)</f>
        <v>0</v>
      </c>
      <c r="K21" s="115">
        <f>LARGE(O21:AT21,5)</f>
        <v>0</v>
      </c>
      <c r="L21" s="119">
        <f>SUM(G21:K21)</f>
        <v>1257</v>
      </c>
      <c r="M21" s="117">
        <f>L21/5</f>
        <v>251.4</v>
      </c>
      <c r="N21" s="22"/>
      <c r="O21" s="132">
        <v>0</v>
      </c>
      <c r="P21" s="132">
        <v>0</v>
      </c>
      <c r="Q21" s="132">
        <v>0</v>
      </c>
      <c r="R21" s="132">
        <v>0</v>
      </c>
      <c r="S21" s="132">
        <v>0</v>
      </c>
      <c r="T21" s="132">
        <v>409.7</v>
      </c>
      <c r="U21" s="132">
        <v>0</v>
      </c>
      <c r="V21" s="132">
        <v>0</v>
      </c>
      <c r="W21" s="132">
        <v>0</v>
      </c>
      <c r="X21" s="132">
        <v>0</v>
      </c>
      <c r="Y21" s="132">
        <v>0</v>
      </c>
      <c r="Z21" s="132">
        <v>0</v>
      </c>
      <c r="AA21" s="132">
        <v>0</v>
      </c>
      <c r="AB21" s="132">
        <v>436.4</v>
      </c>
      <c r="AC21" s="132">
        <v>410.9</v>
      </c>
      <c r="AD21" s="132">
        <v>0</v>
      </c>
      <c r="AE21" s="132">
        <v>0</v>
      </c>
      <c r="AF21" s="132">
        <v>0</v>
      </c>
      <c r="AG21" s="132">
        <v>0</v>
      </c>
      <c r="AH21" s="132">
        <v>0</v>
      </c>
      <c r="AI21" s="132">
        <v>0</v>
      </c>
      <c r="AJ21" s="132">
        <v>0</v>
      </c>
      <c r="AK21" s="199">
        <v>0</v>
      </c>
      <c r="AL21" s="197">
        <v>0</v>
      </c>
      <c r="AM21" s="132">
        <v>0</v>
      </c>
      <c r="AN21" s="132">
        <v>0</v>
      </c>
      <c r="AO21" s="132">
        <v>0</v>
      </c>
      <c r="AP21" s="132">
        <v>0</v>
      </c>
      <c r="AQ21" s="132">
        <v>0</v>
      </c>
      <c r="AR21" s="132">
        <v>0</v>
      </c>
      <c r="AS21" s="132">
        <v>0</v>
      </c>
      <c r="AT21" s="132">
        <v>0</v>
      </c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</row>
    <row r="22" spans="1:46" ht="12.75">
      <c r="A22" s="15">
        <f t="shared" si="0"/>
        <v>9</v>
      </c>
      <c r="B22" s="216" t="s">
        <v>254</v>
      </c>
      <c r="C22" s="160">
        <v>15889</v>
      </c>
      <c r="D22" s="161" t="s">
        <v>140</v>
      </c>
      <c r="E22" s="115">
        <f>MAX(O22:AE22)</f>
        <v>524.7</v>
      </c>
      <c r="F22" s="18" t="str">
        <f>VLOOKUP(E22,TabelaD!$C$3:$D$256,2,TRUE)</f>
        <v>Não</v>
      </c>
      <c r="G22" s="115">
        <f>LARGE(O22:AT22,1)</f>
        <v>524.7</v>
      </c>
      <c r="H22" s="115">
        <f>LARGE(O22:AT22,2)</f>
        <v>395.5</v>
      </c>
      <c r="I22" s="115">
        <f>LARGE(O22:AT22,3)</f>
        <v>0</v>
      </c>
      <c r="J22" s="115">
        <f>LARGE(O22:AT22,4)</f>
        <v>0</v>
      </c>
      <c r="K22" s="115">
        <f>LARGE(O22:AT22,5)</f>
        <v>0</v>
      </c>
      <c r="L22" s="119">
        <f>SUM(G22:K22)</f>
        <v>920.2</v>
      </c>
      <c r="M22" s="117">
        <f>L22/5</f>
        <v>184.04000000000002</v>
      </c>
      <c r="N22" s="22"/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132">
        <v>0</v>
      </c>
      <c r="AA22" s="132">
        <v>524.7</v>
      </c>
      <c r="AB22" s="132">
        <v>0</v>
      </c>
      <c r="AC22" s="132">
        <v>0</v>
      </c>
      <c r="AD22" s="132">
        <v>0</v>
      </c>
      <c r="AE22" s="132">
        <v>0</v>
      </c>
      <c r="AF22" s="132">
        <v>0</v>
      </c>
      <c r="AG22" s="132">
        <v>0</v>
      </c>
      <c r="AH22" s="132">
        <v>0</v>
      </c>
      <c r="AI22" s="132">
        <v>0</v>
      </c>
      <c r="AJ22" s="132">
        <v>0</v>
      </c>
      <c r="AK22" s="199">
        <v>0</v>
      </c>
      <c r="AL22" s="197">
        <v>0</v>
      </c>
      <c r="AM22" s="132">
        <v>0</v>
      </c>
      <c r="AN22" s="132">
        <v>0</v>
      </c>
      <c r="AO22" s="132">
        <v>395.5</v>
      </c>
      <c r="AP22" s="132">
        <v>0</v>
      </c>
      <c r="AQ22" s="132">
        <v>0</v>
      </c>
      <c r="AR22" s="132">
        <v>0</v>
      </c>
      <c r="AS22" s="132">
        <v>0</v>
      </c>
      <c r="AT22" s="132">
        <v>0</v>
      </c>
    </row>
    <row r="23" spans="1:46" ht="12.75">
      <c r="A23" s="15">
        <f t="shared" si="0"/>
        <v>10</v>
      </c>
      <c r="B23" s="151" t="s">
        <v>197</v>
      </c>
      <c r="C23" s="152">
        <v>15114</v>
      </c>
      <c r="D23" s="153" t="s">
        <v>174</v>
      </c>
      <c r="E23" s="115">
        <f>MAX(O23:AE23)</f>
        <v>431.8</v>
      </c>
      <c r="F23" s="21" t="str">
        <f>VLOOKUP(E23,TabelaD!$C$3:$D$256,2,TRUE)</f>
        <v>Não</v>
      </c>
      <c r="G23" s="115">
        <f>LARGE(O23:AT23,1)</f>
        <v>431.8</v>
      </c>
      <c r="H23" s="115">
        <f>LARGE(O23:AT23,2)</f>
        <v>389.3</v>
      </c>
      <c r="I23" s="115">
        <f>LARGE(O23:AT23,3)</f>
        <v>0</v>
      </c>
      <c r="J23" s="115">
        <f>LARGE(O23:AT23,4)</f>
        <v>0</v>
      </c>
      <c r="K23" s="115">
        <f>LARGE(O23:AT23,5)</f>
        <v>0</v>
      </c>
      <c r="L23" s="119">
        <f>SUM(G23:K23)</f>
        <v>821.1</v>
      </c>
      <c r="M23" s="117">
        <f>L23/5</f>
        <v>164.22</v>
      </c>
      <c r="N23" s="22"/>
      <c r="O23" s="132">
        <v>0</v>
      </c>
      <c r="P23" s="132">
        <v>431.8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132">
        <v>0</v>
      </c>
      <c r="X23" s="132">
        <v>0</v>
      </c>
      <c r="Y23" s="132">
        <v>0</v>
      </c>
      <c r="Z23" s="132">
        <v>0</v>
      </c>
      <c r="AA23" s="132">
        <v>0</v>
      </c>
      <c r="AB23" s="132">
        <v>0</v>
      </c>
      <c r="AC23" s="132">
        <v>0</v>
      </c>
      <c r="AD23" s="132">
        <v>0</v>
      </c>
      <c r="AE23" s="132">
        <v>0</v>
      </c>
      <c r="AF23" s="132">
        <v>0</v>
      </c>
      <c r="AG23" s="132">
        <v>0</v>
      </c>
      <c r="AH23" s="132">
        <v>0</v>
      </c>
      <c r="AI23" s="132">
        <v>0</v>
      </c>
      <c r="AJ23" s="132">
        <v>0</v>
      </c>
      <c r="AK23" s="199">
        <v>0</v>
      </c>
      <c r="AL23" s="197">
        <v>0</v>
      </c>
      <c r="AM23" s="132">
        <v>0</v>
      </c>
      <c r="AN23" s="132">
        <v>0</v>
      </c>
      <c r="AO23" s="132">
        <v>0</v>
      </c>
      <c r="AP23" s="132">
        <v>0</v>
      </c>
      <c r="AQ23" s="132">
        <v>0</v>
      </c>
      <c r="AR23" s="132">
        <v>389.3</v>
      </c>
      <c r="AS23" s="132">
        <v>0</v>
      </c>
      <c r="AT23" s="132">
        <v>0</v>
      </c>
    </row>
    <row r="24" spans="1:46" ht="12.75">
      <c r="A24" s="15">
        <f t="shared" si="0"/>
        <v>11</v>
      </c>
      <c r="B24" s="151" t="s">
        <v>198</v>
      </c>
      <c r="C24" s="152">
        <v>15103</v>
      </c>
      <c r="D24" s="153" t="s">
        <v>174</v>
      </c>
      <c r="E24" s="115">
        <f>MAX(O24:AE24)</f>
        <v>318.7</v>
      </c>
      <c r="F24" s="21" t="e">
        <f>VLOOKUP(E24,TabelaD!$C$3:$D$256,2,TRUE)</f>
        <v>#N/A</v>
      </c>
      <c r="G24" s="115">
        <f>LARGE(O24:AT24,1)</f>
        <v>382.6</v>
      </c>
      <c r="H24" s="115">
        <f>LARGE(O24:AT24,2)</f>
        <v>318.7</v>
      </c>
      <c r="I24" s="115">
        <f>LARGE(O24:AT24,3)</f>
        <v>0</v>
      </c>
      <c r="J24" s="115">
        <f>LARGE(O24:AT24,4)</f>
        <v>0</v>
      </c>
      <c r="K24" s="115">
        <f>LARGE(O24:AT24,5)</f>
        <v>0</v>
      </c>
      <c r="L24" s="119">
        <f>SUM(G24:K24)</f>
        <v>701.3</v>
      </c>
      <c r="M24" s="117">
        <f>L24/5</f>
        <v>140.26</v>
      </c>
      <c r="N24" s="22"/>
      <c r="O24" s="132">
        <v>0</v>
      </c>
      <c r="P24" s="132">
        <v>318.7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32">
        <v>0</v>
      </c>
      <c r="Y24" s="132">
        <v>0</v>
      </c>
      <c r="Z24" s="132">
        <v>0</v>
      </c>
      <c r="AA24" s="132">
        <v>0</v>
      </c>
      <c r="AB24" s="132">
        <v>0</v>
      </c>
      <c r="AC24" s="132">
        <v>0</v>
      </c>
      <c r="AD24" s="132">
        <v>0</v>
      </c>
      <c r="AE24" s="132">
        <v>0</v>
      </c>
      <c r="AF24" s="132">
        <v>0</v>
      </c>
      <c r="AG24" s="132">
        <v>0</v>
      </c>
      <c r="AH24" s="132">
        <v>0</v>
      </c>
      <c r="AI24" s="132">
        <v>0</v>
      </c>
      <c r="AJ24" s="132">
        <v>0</v>
      </c>
      <c r="AK24" s="199">
        <v>0</v>
      </c>
      <c r="AL24" s="197">
        <v>0</v>
      </c>
      <c r="AM24" s="132">
        <v>0</v>
      </c>
      <c r="AN24" s="132">
        <v>0</v>
      </c>
      <c r="AO24" s="132">
        <v>0</v>
      </c>
      <c r="AP24" s="132">
        <v>0</v>
      </c>
      <c r="AQ24" s="132">
        <v>0</v>
      </c>
      <c r="AR24" s="132">
        <v>382.6</v>
      </c>
      <c r="AS24" s="132">
        <v>0</v>
      </c>
      <c r="AT24" s="132">
        <v>0</v>
      </c>
    </row>
    <row r="25" spans="1:46" ht="12.75">
      <c r="A25" s="15">
        <f t="shared" si="0"/>
        <v>12</v>
      </c>
      <c r="B25" s="151" t="s">
        <v>347</v>
      </c>
      <c r="C25" s="160">
        <v>15905</v>
      </c>
      <c r="D25" s="161" t="s">
        <v>140</v>
      </c>
      <c r="E25" s="115">
        <f>MAX(O25:AE25)</f>
        <v>326.7</v>
      </c>
      <c r="F25" s="18" t="e">
        <f>VLOOKUP(E25,TabelaD!$C$3:$D$256,2,TRUE)</f>
        <v>#N/A</v>
      </c>
      <c r="G25" s="115">
        <f>LARGE(O25:AT25,1)</f>
        <v>326.7</v>
      </c>
      <c r="H25" s="115">
        <f>LARGE(O25:AT25,2)</f>
        <v>277</v>
      </c>
      <c r="I25" s="115">
        <f>LARGE(O25:AT25,3)</f>
        <v>0</v>
      </c>
      <c r="J25" s="115">
        <f>LARGE(O25:AT25,4)</f>
        <v>0</v>
      </c>
      <c r="K25" s="115">
        <f>LARGE(O25:AT25,5)</f>
        <v>0</v>
      </c>
      <c r="L25" s="119">
        <f>SUM(G25:K25)</f>
        <v>603.7</v>
      </c>
      <c r="M25" s="117">
        <f>L25/5</f>
        <v>120.74000000000001</v>
      </c>
      <c r="N25" s="22"/>
      <c r="O25" s="132">
        <v>0</v>
      </c>
      <c r="P25" s="132">
        <v>0</v>
      </c>
      <c r="Q25" s="132">
        <v>0</v>
      </c>
      <c r="R25" s="132">
        <v>0</v>
      </c>
      <c r="S25" s="132">
        <v>326.7</v>
      </c>
      <c r="T25" s="132">
        <v>0</v>
      </c>
      <c r="U25" s="132">
        <v>0</v>
      </c>
      <c r="V25" s="132">
        <v>0</v>
      </c>
      <c r="W25" s="132">
        <v>0</v>
      </c>
      <c r="X25" s="132">
        <v>0</v>
      </c>
      <c r="Y25" s="132">
        <v>0</v>
      </c>
      <c r="Z25" s="132">
        <v>0</v>
      </c>
      <c r="AA25" s="132">
        <v>0</v>
      </c>
      <c r="AB25" s="132">
        <v>0</v>
      </c>
      <c r="AC25" s="132">
        <v>0</v>
      </c>
      <c r="AD25" s="132">
        <v>277</v>
      </c>
      <c r="AE25" s="132">
        <v>0</v>
      </c>
      <c r="AF25" s="132">
        <v>0</v>
      </c>
      <c r="AG25" s="132">
        <v>0</v>
      </c>
      <c r="AH25" s="132">
        <v>0</v>
      </c>
      <c r="AI25" s="132">
        <v>0</v>
      </c>
      <c r="AJ25" s="132">
        <v>0</v>
      </c>
      <c r="AK25" s="199">
        <v>0</v>
      </c>
      <c r="AL25" s="197">
        <v>0</v>
      </c>
      <c r="AM25" s="132">
        <v>0</v>
      </c>
      <c r="AN25" s="132">
        <v>0</v>
      </c>
      <c r="AO25" s="132">
        <v>0</v>
      </c>
      <c r="AP25" s="132">
        <v>0</v>
      </c>
      <c r="AQ25" s="132">
        <v>0</v>
      </c>
      <c r="AR25" s="132">
        <v>0</v>
      </c>
      <c r="AS25" s="132">
        <v>0</v>
      </c>
      <c r="AT25" s="132">
        <v>0</v>
      </c>
    </row>
    <row r="26" spans="1:46" ht="12.75">
      <c r="A26" s="15">
        <f t="shared" si="0"/>
        <v>13</v>
      </c>
      <c r="B26" s="217" t="s">
        <v>404</v>
      </c>
      <c r="C26" s="218">
        <v>16750</v>
      </c>
      <c r="D26" s="219" t="s">
        <v>42</v>
      </c>
      <c r="E26" s="115">
        <f>MAX(O26:AE26)</f>
        <v>461.2</v>
      </c>
      <c r="F26" s="18" t="str">
        <f>VLOOKUP(E26,TabelaD!$C$3:$D$256,2,TRUE)</f>
        <v>Não</v>
      </c>
      <c r="G26" s="115">
        <f>LARGE(O26:AT26,1)</f>
        <v>461.2</v>
      </c>
      <c r="H26" s="115">
        <f>LARGE(O26:AT26,2)</f>
        <v>0</v>
      </c>
      <c r="I26" s="115">
        <f>LARGE(O26:AT26,3)</f>
        <v>0</v>
      </c>
      <c r="J26" s="115">
        <f>LARGE(O26:AT26,4)</f>
        <v>0</v>
      </c>
      <c r="K26" s="115">
        <f>LARGE(O26:AT26,5)</f>
        <v>0</v>
      </c>
      <c r="L26" s="119">
        <f>SUM(G26:K26)</f>
        <v>461.2</v>
      </c>
      <c r="M26" s="117">
        <f>L26/5</f>
        <v>92.24</v>
      </c>
      <c r="N26" s="22"/>
      <c r="O26" s="132">
        <v>0</v>
      </c>
      <c r="P26" s="132">
        <v>0</v>
      </c>
      <c r="Q26" s="132">
        <v>461.2</v>
      </c>
      <c r="R26" s="132">
        <v>0</v>
      </c>
      <c r="S26" s="132">
        <v>0</v>
      </c>
      <c r="T26" s="132">
        <v>0</v>
      </c>
      <c r="U26" s="132">
        <v>0</v>
      </c>
      <c r="V26" s="132">
        <v>0</v>
      </c>
      <c r="W26" s="132">
        <v>0</v>
      </c>
      <c r="X26" s="132">
        <v>0</v>
      </c>
      <c r="Y26" s="132">
        <v>0</v>
      </c>
      <c r="Z26" s="132">
        <v>0</v>
      </c>
      <c r="AA26" s="132">
        <v>0</v>
      </c>
      <c r="AB26" s="132">
        <v>0</v>
      </c>
      <c r="AC26" s="132">
        <v>0</v>
      </c>
      <c r="AD26" s="132">
        <v>0</v>
      </c>
      <c r="AE26" s="132">
        <v>0</v>
      </c>
      <c r="AF26" s="132">
        <v>0</v>
      </c>
      <c r="AG26" s="132">
        <v>0</v>
      </c>
      <c r="AH26" s="132">
        <v>0</v>
      </c>
      <c r="AI26" s="132">
        <v>0</v>
      </c>
      <c r="AJ26" s="132">
        <v>0</v>
      </c>
      <c r="AK26" s="199">
        <v>0</v>
      </c>
      <c r="AL26" s="197">
        <v>0</v>
      </c>
      <c r="AM26" s="132">
        <v>0</v>
      </c>
      <c r="AN26" s="132">
        <v>0</v>
      </c>
      <c r="AO26" s="132">
        <v>0</v>
      </c>
      <c r="AP26" s="132">
        <v>0</v>
      </c>
      <c r="AQ26" s="132">
        <v>0</v>
      </c>
      <c r="AR26" s="132">
        <v>0</v>
      </c>
      <c r="AS26" s="132">
        <v>0</v>
      </c>
      <c r="AT26" s="132">
        <v>0</v>
      </c>
    </row>
    <row r="27" spans="1:46" ht="12.75">
      <c r="A27" s="15">
        <f t="shared" si="0"/>
        <v>14</v>
      </c>
      <c r="B27" s="151" t="s">
        <v>398</v>
      </c>
      <c r="C27" s="152">
        <v>16416</v>
      </c>
      <c r="D27" s="153" t="s">
        <v>130</v>
      </c>
      <c r="E27" s="115">
        <f>MAX(O27:AE27)</f>
        <v>456.2</v>
      </c>
      <c r="F27" s="21" t="str">
        <f>VLOOKUP(E27,TabelaD!$C$3:$D$256,2,TRUE)</f>
        <v>Não</v>
      </c>
      <c r="G27" s="117">
        <f>LARGE(O27:AT27,1)</f>
        <v>456.2</v>
      </c>
      <c r="H27" s="117">
        <f>LARGE(O27:AT27,2)</f>
        <v>0</v>
      </c>
      <c r="I27" s="117">
        <f>LARGE(O27:AT27,3)</f>
        <v>0</v>
      </c>
      <c r="J27" s="117">
        <f>LARGE(O27:AT27,4)</f>
        <v>0</v>
      </c>
      <c r="K27" s="117">
        <f>LARGE(O27:AT27,5)</f>
        <v>0</v>
      </c>
      <c r="L27" s="119">
        <f>SUM(G27:K27)</f>
        <v>456.2</v>
      </c>
      <c r="M27" s="117">
        <f>L27/5</f>
        <v>91.24</v>
      </c>
      <c r="N27" s="22"/>
      <c r="O27" s="132">
        <v>456.2</v>
      </c>
      <c r="P27" s="132">
        <v>0</v>
      </c>
      <c r="Q27" s="132">
        <v>0</v>
      </c>
      <c r="R27" s="132">
        <v>0</v>
      </c>
      <c r="S27" s="132">
        <v>0</v>
      </c>
      <c r="T27" s="132">
        <v>0</v>
      </c>
      <c r="U27" s="132">
        <v>0</v>
      </c>
      <c r="V27" s="132">
        <v>0</v>
      </c>
      <c r="W27" s="132">
        <v>0</v>
      </c>
      <c r="X27" s="132">
        <v>0</v>
      </c>
      <c r="Y27" s="132">
        <v>0</v>
      </c>
      <c r="Z27" s="132">
        <v>0</v>
      </c>
      <c r="AA27" s="132">
        <v>0</v>
      </c>
      <c r="AB27" s="132">
        <v>0</v>
      </c>
      <c r="AC27" s="132">
        <v>0</v>
      </c>
      <c r="AD27" s="132">
        <v>0</v>
      </c>
      <c r="AE27" s="132">
        <v>0</v>
      </c>
      <c r="AF27" s="132">
        <v>0</v>
      </c>
      <c r="AG27" s="132">
        <v>0</v>
      </c>
      <c r="AH27" s="132">
        <v>0</v>
      </c>
      <c r="AI27" s="132">
        <v>0</v>
      </c>
      <c r="AJ27" s="132">
        <v>0</v>
      </c>
      <c r="AK27" s="199">
        <v>0</v>
      </c>
      <c r="AL27" s="197">
        <v>0</v>
      </c>
      <c r="AM27" s="132">
        <v>0</v>
      </c>
      <c r="AN27" s="132">
        <v>0</v>
      </c>
      <c r="AO27" s="132">
        <v>0</v>
      </c>
      <c r="AP27" s="132">
        <v>0</v>
      </c>
      <c r="AQ27" s="132">
        <v>0</v>
      </c>
      <c r="AR27" s="132">
        <v>0</v>
      </c>
      <c r="AS27" s="132">
        <v>0</v>
      </c>
      <c r="AT27" s="132">
        <v>0</v>
      </c>
    </row>
    <row r="28" spans="1:67" s="4" customFormat="1" ht="12.75">
      <c r="A28" s="15">
        <f t="shared" si="0"/>
        <v>15</v>
      </c>
      <c r="B28" s="24" t="s">
        <v>399</v>
      </c>
      <c r="C28" s="135">
        <v>16136</v>
      </c>
      <c r="D28" s="25" t="s">
        <v>30</v>
      </c>
      <c r="E28" s="115">
        <f>MAX(O28:AE28)</f>
        <v>341.1</v>
      </c>
      <c r="F28" s="21" t="e">
        <f>VLOOKUP(E28,TabelaD!$C$3:$D$256,2,TRUE)</f>
        <v>#N/A</v>
      </c>
      <c r="G28" s="117">
        <f>LARGE(O28:AT28,1)</f>
        <v>341.1</v>
      </c>
      <c r="H28" s="117">
        <f>LARGE(O28:AT28,2)</f>
        <v>0</v>
      </c>
      <c r="I28" s="117">
        <f>LARGE(O28:AT28,3)</f>
        <v>0</v>
      </c>
      <c r="J28" s="117">
        <f>LARGE(O28:AT28,4)</f>
        <v>0</v>
      </c>
      <c r="K28" s="117">
        <f>LARGE(O28:AT28,5)</f>
        <v>0</v>
      </c>
      <c r="L28" s="119">
        <f>SUM(G28:K28)</f>
        <v>341.1</v>
      </c>
      <c r="M28" s="117">
        <f>L28/5</f>
        <v>68.22</v>
      </c>
      <c r="N28" s="22"/>
      <c r="O28" s="132">
        <v>341.1</v>
      </c>
      <c r="P28" s="132">
        <v>0</v>
      </c>
      <c r="Q28" s="132">
        <v>0</v>
      </c>
      <c r="R28" s="132">
        <v>0</v>
      </c>
      <c r="S28" s="132">
        <v>0</v>
      </c>
      <c r="T28" s="132">
        <v>0</v>
      </c>
      <c r="U28" s="132">
        <v>0</v>
      </c>
      <c r="V28" s="132">
        <v>0</v>
      </c>
      <c r="W28" s="132">
        <v>0</v>
      </c>
      <c r="X28" s="132">
        <v>0</v>
      </c>
      <c r="Y28" s="132">
        <v>0</v>
      </c>
      <c r="Z28" s="132">
        <v>0</v>
      </c>
      <c r="AA28" s="132">
        <v>0</v>
      </c>
      <c r="AB28" s="132">
        <v>0</v>
      </c>
      <c r="AC28" s="132">
        <v>0</v>
      </c>
      <c r="AD28" s="132">
        <v>0</v>
      </c>
      <c r="AE28" s="132">
        <v>0</v>
      </c>
      <c r="AF28" s="132">
        <v>0</v>
      </c>
      <c r="AG28" s="132">
        <v>0</v>
      </c>
      <c r="AH28" s="132">
        <v>0</v>
      </c>
      <c r="AI28" s="132">
        <v>0</v>
      </c>
      <c r="AJ28" s="132">
        <v>0</v>
      </c>
      <c r="AK28" s="199">
        <v>0</v>
      </c>
      <c r="AL28" s="197">
        <v>0</v>
      </c>
      <c r="AM28" s="132">
        <v>0</v>
      </c>
      <c r="AN28" s="132">
        <v>0</v>
      </c>
      <c r="AO28" s="132">
        <v>0</v>
      </c>
      <c r="AP28" s="132">
        <v>0</v>
      </c>
      <c r="AQ28" s="132">
        <v>0</v>
      </c>
      <c r="AR28" s="132">
        <v>0</v>
      </c>
      <c r="AS28" s="132">
        <v>0</v>
      </c>
      <c r="AT28" s="132">
        <v>0</v>
      </c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</row>
    <row r="29" spans="1:46" ht="12.75">
      <c r="A29" s="15">
        <f t="shared" si="0"/>
        <v>16</v>
      </c>
      <c r="B29" s="33" t="s">
        <v>405</v>
      </c>
      <c r="C29" s="142">
        <v>15212</v>
      </c>
      <c r="D29" s="121" t="s">
        <v>41</v>
      </c>
      <c r="E29" s="115">
        <f>MAX(O29:AE29)</f>
        <v>333.7</v>
      </c>
      <c r="F29" s="18" t="e">
        <f>VLOOKUP(E29,TabelaD!$C$3:$D$256,2,TRUE)</f>
        <v>#N/A</v>
      </c>
      <c r="G29" s="115">
        <f>LARGE(O29:AT29,1)</f>
        <v>333.7</v>
      </c>
      <c r="H29" s="115">
        <f>LARGE(O29:AT29,2)</f>
        <v>0</v>
      </c>
      <c r="I29" s="115">
        <f>LARGE(O29:AT29,3)</f>
        <v>0</v>
      </c>
      <c r="J29" s="115">
        <f>LARGE(O29:AT29,4)</f>
        <v>0</v>
      </c>
      <c r="K29" s="115">
        <f>LARGE(O29:AT29,5)</f>
        <v>0</v>
      </c>
      <c r="L29" s="119">
        <f>SUM(G29:K29)</f>
        <v>333.7</v>
      </c>
      <c r="M29" s="117">
        <f>L29/5</f>
        <v>66.74</v>
      </c>
      <c r="N29" s="22"/>
      <c r="O29" s="132">
        <v>0</v>
      </c>
      <c r="P29" s="132">
        <v>0</v>
      </c>
      <c r="Q29" s="132">
        <v>333.7</v>
      </c>
      <c r="R29" s="132">
        <v>0</v>
      </c>
      <c r="S29" s="132">
        <v>0</v>
      </c>
      <c r="T29" s="132">
        <v>0</v>
      </c>
      <c r="U29" s="132">
        <v>0</v>
      </c>
      <c r="V29" s="132">
        <v>0</v>
      </c>
      <c r="W29" s="132">
        <v>0</v>
      </c>
      <c r="X29" s="132">
        <v>0</v>
      </c>
      <c r="Y29" s="132">
        <v>0</v>
      </c>
      <c r="Z29" s="132">
        <v>0</v>
      </c>
      <c r="AA29" s="132">
        <v>0</v>
      </c>
      <c r="AB29" s="132">
        <v>0</v>
      </c>
      <c r="AC29" s="132">
        <v>0</v>
      </c>
      <c r="AD29" s="132">
        <v>0</v>
      </c>
      <c r="AE29" s="132">
        <v>0</v>
      </c>
      <c r="AF29" s="132">
        <v>0</v>
      </c>
      <c r="AG29" s="132">
        <v>0</v>
      </c>
      <c r="AH29" s="132">
        <v>0</v>
      </c>
      <c r="AI29" s="132">
        <v>0</v>
      </c>
      <c r="AJ29" s="132">
        <v>0</v>
      </c>
      <c r="AK29" s="199">
        <v>0</v>
      </c>
      <c r="AL29" s="197">
        <v>0</v>
      </c>
      <c r="AM29" s="132">
        <v>0</v>
      </c>
      <c r="AN29" s="132">
        <v>0</v>
      </c>
      <c r="AO29" s="132">
        <v>0</v>
      </c>
      <c r="AP29" s="132">
        <v>0</v>
      </c>
      <c r="AQ29" s="132">
        <v>0</v>
      </c>
      <c r="AR29" s="132">
        <v>0</v>
      </c>
      <c r="AS29" s="132">
        <v>0</v>
      </c>
      <c r="AT29" s="132">
        <v>0</v>
      </c>
    </row>
    <row r="30" spans="1:46" ht="12.75">
      <c r="A30" s="15">
        <f t="shared" si="0"/>
        <v>17</v>
      </c>
      <c r="B30" s="24" t="s">
        <v>400</v>
      </c>
      <c r="C30" s="135">
        <v>16580</v>
      </c>
      <c r="D30" s="25" t="s">
        <v>401</v>
      </c>
      <c r="E30" s="115">
        <f>MAX(O30:AE30)</f>
        <v>261.5</v>
      </c>
      <c r="F30" s="21" t="e">
        <f>VLOOKUP(E30,TabelaD!$C$3:$D$256,2,TRUE)</f>
        <v>#N/A</v>
      </c>
      <c r="G30" s="115">
        <f>LARGE(O30:AT30,1)</f>
        <v>261.5</v>
      </c>
      <c r="H30" s="115">
        <f>LARGE(O30:AT30,2)</f>
        <v>0</v>
      </c>
      <c r="I30" s="115">
        <f>LARGE(O30:AT30,3)</f>
        <v>0</v>
      </c>
      <c r="J30" s="115">
        <f>LARGE(O30:AT30,4)</f>
        <v>0</v>
      </c>
      <c r="K30" s="115">
        <f>LARGE(O30:AT30,5)</f>
        <v>0</v>
      </c>
      <c r="L30" s="119">
        <f>SUM(G30:K30)</f>
        <v>261.5</v>
      </c>
      <c r="M30" s="117">
        <f>L30/5</f>
        <v>52.3</v>
      </c>
      <c r="N30" s="22"/>
      <c r="O30" s="132">
        <v>261.5</v>
      </c>
      <c r="P30" s="132">
        <v>0</v>
      </c>
      <c r="Q30" s="132">
        <v>0</v>
      </c>
      <c r="R30" s="132">
        <v>0</v>
      </c>
      <c r="S30" s="132">
        <v>0</v>
      </c>
      <c r="T30" s="132">
        <v>0</v>
      </c>
      <c r="U30" s="132">
        <v>0</v>
      </c>
      <c r="V30" s="132">
        <v>0</v>
      </c>
      <c r="W30" s="132">
        <v>0</v>
      </c>
      <c r="X30" s="132">
        <v>0</v>
      </c>
      <c r="Y30" s="132">
        <v>0</v>
      </c>
      <c r="Z30" s="132">
        <v>0</v>
      </c>
      <c r="AA30" s="132">
        <v>0</v>
      </c>
      <c r="AB30" s="132">
        <v>0</v>
      </c>
      <c r="AC30" s="132">
        <v>0</v>
      </c>
      <c r="AD30" s="132">
        <v>0</v>
      </c>
      <c r="AE30" s="132">
        <v>0</v>
      </c>
      <c r="AF30" s="132">
        <v>0</v>
      </c>
      <c r="AG30" s="132">
        <v>0</v>
      </c>
      <c r="AH30" s="132">
        <v>0</v>
      </c>
      <c r="AI30" s="180">
        <v>0</v>
      </c>
      <c r="AJ30" s="180">
        <v>0</v>
      </c>
      <c r="AK30" s="180">
        <v>0</v>
      </c>
      <c r="AL30" s="197">
        <v>0</v>
      </c>
      <c r="AM30" s="132">
        <v>0</v>
      </c>
      <c r="AN30" s="132">
        <v>0</v>
      </c>
      <c r="AO30" s="132">
        <v>0</v>
      </c>
      <c r="AP30" s="132">
        <v>0</v>
      </c>
      <c r="AQ30" s="132">
        <v>0</v>
      </c>
      <c r="AR30" s="132">
        <v>0</v>
      </c>
      <c r="AS30" s="132">
        <v>0</v>
      </c>
      <c r="AT30" s="132">
        <v>0</v>
      </c>
    </row>
    <row r="31" spans="1:46" ht="12.75">
      <c r="A31" s="15">
        <f t="shared" si="0"/>
        <v>18</v>
      </c>
      <c r="B31" s="33"/>
      <c r="C31" s="142"/>
      <c r="D31" s="121"/>
      <c r="E31" s="115">
        <f>MAX(O31:AE31)</f>
        <v>0</v>
      </c>
      <c r="F31" s="18" t="e">
        <f>VLOOKUP(E31,TabelaD!$C$3:$D$256,2,TRUE)</f>
        <v>#N/A</v>
      </c>
      <c r="G31" s="115">
        <f>LARGE(O31:AT31,1)</f>
        <v>0</v>
      </c>
      <c r="H31" s="115">
        <f>LARGE(O31:AT31,2)</f>
        <v>0</v>
      </c>
      <c r="I31" s="115">
        <f>LARGE(O31:AT31,3)</f>
        <v>0</v>
      </c>
      <c r="J31" s="115">
        <f>LARGE(O31:AT31,4)</f>
        <v>0</v>
      </c>
      <c r="K31" s="115">
        <f>LARGE(O31:AT31,5)</f>
        <v>0</v>
      </c>
      <c r="L31" s="119">
        <f>SUM(G31:K31)</f>
        <v>0</v>
      </c>
      <c r="M31" s="117">
        <f>L31/5</f>
        <v>0</v>
      </c>
      <c r="N31" s="22"/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132">
        <v>0</v>
      </c>
      <c r="V31" s="132">
        <v>0</v>
      </c>
      <c r="W31" s="132">
        <v>0</v>
      </c>
      <c r="X31" s="132">
        <v>0</v>
      </c>
      <c r="Y31" s="132">
        <v>0</v>
      </c>
      <c r="Z31" s="132">
        <v>0</v>
      </c>
      <c r="AA31" s="132">
        <v>0</v>
      </c>
      <c r="AB31" s="132">
        <v>0</v>
      </c>
      <c r="AC31" s="132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99">
        <v>0</v>
      </c>
      <c r="AL31" s="197">
        <v>0</v>
      </c>
      <c r="AM31" s="132">
        <v>0</v>
      </c>
      <c r="AN31" s="132">
        <v>0</v>
      </c>
      <c r="AO31" s="132">
        <v>0</v>
      </c>
      <c r="AP31" s="132">
        <v>0</v>
      </c>
      <c r="AQ31" s="132">
        <v>0</v>
      </c>
      <c r="AR31" s="132">
        <v>0</v>
      </c>
      <c r="AS31" s="132">
        <v>0</v>
      </c>
      <c r="AT31" s="132">
        <v>0</v>
      </c>
    </row>
    <row r="32" spans="1:46" ht="12.75">
      <c r="A32" s="15">
        <f t="shared" si="0"/>
        <v>19</v>
      </c>
      <c r="B32" s="33"/>
      <c r="C32" s="142"/>
      <c r="D32" s="121"/>
      <c r="E32" s="115">
        <f>MAX(O32:AE32)</f>
        <v>0</v>
      </c>
      <c r="F32" s="18" t="e">
        <f>VLOOKUP(E32,TabelaD!$C$3:$D$256,2,TRUE)</f>
        <v>#N/A</v>
      </c>
      <c r="G32" s="115">
        <f>LARGE(O32:AT32,1)</f>
        <v>0</v>
      </c>
      <c r="H32" s="115">
        <f>LARGE(O32:AT32,2)</f>
        <v>0</v>
      </c>
      <c r="I32" s="115">
        <f>LARGE(O32:AT32,3)</f>
        <v>0</v>
      </c>
      <c r="J32" s="115">
        <f>LARGE(O32:AT32,4)</f>
        <v>0</v>
      </c>
      <c r="K32" s="115">
        <f>LARGE(O32:AT32,5)</f>
        <v>0</v>
      </c>
      <c r="L32" s="119">
        <f>SUM(G32:K32)</f>
        <v>0</v>
      </c>
      <c r="M32" s="117">
        <f>L32/5</f>
        <v>0</v>
      </c>
      <c r="N32" s="22"/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132">
        <v>0</v>
      </c>
      <c r="W32" s="132">
        <v>0</v>
      </c>
      <c r="X32" s="132">
        <v>0</v>
      </c>
      <c r="Y32" s="132">
        <v>0</v>
      </c>
      <c r="Z32" s="132">
        <v>0</v>
      </c>
      <c r="AA32" s="132">
        <v>0</v>
      </c>
      <c r="AB32" s="132">
        <v>0</v>
      </c>
      <c r="AC32" s="132">
        <v>0</v>
      </c>
      <c r="AD32" s="132">
        <v>0</v>
      </c>
      <c r="AE32" s="132">
        <v>0</v>
      </c>
      <c r="AF32" s="132">
        <v>0</v>
      </c>
      <c r="AG32" s="132">
        <v>0</v>
      </c>
      <c r="AH32" s="132">
        <v>0</v>
      </c>
      <c r="AI32" s="132">
        <v>0</v>
      </c>
      <c r="AJ32" s="132">
        <v>0</v>
      </c>
      <c r="AK32" s="199">
        <v>0</v>
      </c>
      <c r="AL32" s="197">
        <v>0</v>
      </c>
      <c r="AM32" s="132">
        <v>0</v>
      </c>
      <c r="AN32" s="132">
        <v>0</v>
      </c>
      <c r="AO32" s="132">
        <v>0</v>
      </c>
      <c r="AP32" s="132">
        <v>0</v>
      </c>
      <c r="AQ32" s="132">
        <v>0</v>
      </c>
      <c r="AR32" s="132">
        <v>0</v>
      </c>
      <c r="AS32" s="132">
        <v>0</v>
      </c>
      <c r="AT32" s="132">
        <v>0</v>
      </c>
    </row>
    <row r="33" spans="1:46" ht="12.75">
      <c r="A33" s="15">
        <f t="shared" si="0"/>
        <v>20</v>
      </c>
      <c r="B33" s="33"/>
      <c r="C33" s="142"/>
      <c r="D33" s="121"/>
      <c r="E33" s="115">
        <f>MAX(O33:AE33)</f>
        <v>0</v>
      </c>
      <c r="F33" s="18" t="e">
        <f>VLOOKUP(E33,TabelaD!$C$3:$D$256,2,TRUE)</f>
        <v>#N/A</v>
      </c>
      <c r="G33" s="115">
        <f>LARGE(O33:AT33,1)</f>
        <v>0</v>
      </c>
      <c r="H33" s="115">
        <f>LARGE(O33:AT33,2)</f>
        <v>0</v>
      </c>
      <c r="I33" s="115">
        <f>LARGE(O33:AT33,3)</f>
        <v>0</v>
      </c>
      <c r="J33" s="115">
        <f>LARGE(O33:AT33,4)</f>
        <v>0</v>
      </c>
      <c r="K33" s="115">
        <f>LARGE(O33:AT33,5)</f>
        <v>0</v>
      </c>
      <c r="L33" s="119">
        <f>SUM(G33:K33)</f>
        <v>0</v>
      </c>
      <c r="M33" s="117">
        <f>L33/5</f>
        <v>0</v>
      </c>
      <c r="N33" s="22"/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0</v>
      </c>
      <c r="W33" s="132">
        <v>0</v>
      </c>
      <c r="X33" s="132">
        <v>0</v>
      </c>
      <c r="Y33" s="132">
        <v>0</v>
      </c>
      <c r="Z33" s="132">
        <v>0</v>
      </c>
      <c r="AA33" s="132">
        <v>0</v>
      </c>
      <c r="AB33" s="132">
        <v>0</v>
      </c>
      <c r="AC33" s="132">
        <v>0</v>
      </c>
      <c r="AD33" s="132">
        <v>0</v>
      </c>
      <c r="AE33" s="132">
        <v>0</v>
      </c>
      <c r="AF33" s="132">
        <v>0</v>
      </c>
      <c r="AG33" s="132">
        <v>0</v>
      </c>
      <c r="AH33" s="132">
        <v>0</v>
      </c>
      <c r="AI33" s="132">
        <v>0</v>
      </c>
      <c r="AJ33" s="132">
        <v>0</v>
      </c>
      <c r="AK33" s="199">
        <v>0</v>
      </c>
      <c r="AL33" s="197">
        <v>0</v>
      </c>
      <c r="AM33" s="132">
        <v>0</v>
      </c>
      <c r="AN33" s="132">
        <v>0</v>
      </c>
      <c r="AO33" s="132">
        <v>0</v>
      </c>
      <c r="AP33" s="132">
        <v>0</v>
      </c>
      <c r="AQ33" s="132">
        <v>0</v>
      </c>
      <c r="AR33" s="132">
        <v>0</v>
      </c>
      <c r="AS33" s="132">
        <v>0</v>
      </c>
      <c r="AT33" s="132">
        <v>0</v>
      </c>
    </row>
  </sheetData>
  <sheetProtection/>
  <mergeCells count="15">
    <mergeCell ref="AL9:AT9"/>
    <mergeCell ref="A5:M5"/>
    <mergeCell ref="A9:M9"/>
    <mergeCell ref="A10:A12"/>
    <mergeCell ref="B10:B12"/>
    <mergeCell ref="C10:C12"/>
    <mergeCell ref="O9:AK9"/>
    <mergeCell ref="D10:D12"/>
    <mergeCell ref="G11:G12"/>
    <mergeCell ref="G10:K10"/>
    <mergeCell ref="I11:I12"/>
    <mergeCell ref="J11:J12"/>
    <mergeCell ref="E10:F12"/>
    <mergeCell ref="K11:K12"/>
    <mergeCell ref="H11:H12"/>
  </mergeCells>
  <conditionalFormatting sqref="E14:E33">
    <cfRule type="cellIs" priority="4" dxfId="0" operator="between" stopIfTrue="1">
      <formula>563</formula>
      <formula>600</formula>
    </cfRule>
  </conditionalFormatting>
  <conditionalFormatting sqref="F14:F33">
    <cfRule type="cellIs" priority="5" dxfId="9" operator="equal" stopIfTrue="1">
      <formula>"C"</formula>
    </cfRule>
    <cfRule type="cellIs" priority="6" dxfId="8" operator="equal" stopIfTrue="1">
      <formula>"B"</formula>
    </cfRule>
    <cfRule type="cellIs" priority="7" dxfId="7" operator="equal" stopIfTrue="1">
      <formula>"A"</formula>
    </cfRule>
  </conditionalFormatting>
  <printOptions horizontalCentered="1"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H3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1.851562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2.421875" style="3" customWidth="1"/>
    <col min="14" max="14" width="2.00390625" style="4" customWidth="1"/>
    <col min="15" max="52" width="19.00390625" style="4" customWidth="1"/>
    <col min="53" max="53" width="19.00390625" style="58" customWidth="1"/>
    <col min="54" max="63" width="19.00390625" style="4" customWidth="1"/>
    <col min="64" max="64" width="9.140625" style="3" customWidth="1"/>
    <col min="87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3" ht="15.75">
      <c r="A5" s="221" t="s">
        <v>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6" ht="12.75"/>
    <row r="7" ht="12.75"/>
    <row r="8" ht="12.75"/>
    <row r="9" spans="1:63" s="6" customFormat="1" ht="24.75" customHeight="1">
      <c r="A9" s="222" t="s">
        <v>156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5"/>
      <c r="O9" s="234">
        <v>2022</v>
      </c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6"/>
      <c r="AX9" s="237">
        <v>2021</v>
      </c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8"/>
    </row>
    <row r="10" spans="1:63" s="6" customFormat="1" ht="12.75" customHeight="1">
      <c r="A10" s="223" t="s">
        <v>1</v>
      </c>
      <c r="B10" s="223" t="s">
        <v>2</v>
      </c>
      <c r="C10" s="223" t="s">
        <v>3</v>
      </c>
      <c r="D10" s="223" t="s">
        <v>4</v>
      </c>
      <c r="E10" s="228" t="s">
        <v>114</v>
      </c>
      <c r="F10" s="229"/>
      <c r="G10" s="225" t="s">
        <v>6</v>
      </c>
      <c r="H10" s="226"/>
      <c r="I10" s="226"/>
      <c r="J10" s="226"/>
      <c r="K10" s="227"/>
      <c r="L10" s="7" t="s">
        <v>7</v>
      </c>
      <c r="M10" s="8" t="s">
        <v>8</v>
      </c>
      <c r="N10" s="9"/>
      <c r="O10" s="181">
        <v>44856</v>
      </c>
      <c r="P10" s="181">
        <v>44849</v>
      </c>
      <c r="Q10" s="181">
        <v>44848</v>
      </c>
      <c r="R10" s="181">
        <v>44836</v>
      </c>
      <c r="S10" s="181">
        <v>44835</v>
      </c>
      <c r="T10" s="181">
        <v>44829</v>
      </c>
      <c r="U10" s="213">
        <v>44822</v>
      </c>
      <c r="V10" s="181">
        <v>44822</v>
      </c>
      <c r="W10" s="181">
        <v>44821</v>
      </c>
      <c r="X10" s="181">
        <v>44821</v>
      </c>
      <c r="Y10" s="181">
        <v>44794</v>
      </c>
      <c r="Z10" s="181">
        <v>44779</v>
      </c>
      <c r="AA10" s="181">
        <v>44772</v>
      </c>
      <c r="AB10" s="181">
        <v>44766</v>
      </c>
      <c r="AC10" s="181">
        <v>44759</v>
      </c>
      <c r="AD10" s="181">
        <v>44743</v>
      </c>
      <c r="AE10" s="181">
        <v>44737</v>
      </c>
      <c r="AF10" s="181">
        <v>44730</v>
      </c>
      <c r="AG10" s="181">
        <v>44702</v>
      </c>
      <c r="AH10" s="181">
        <v>44688</v>
      </c>
      <c r="AI10" s="181">
        <v>44685</v>
      </c>
      <c r="AJ10" s="181">
        <v>44662</v>
      </c>
      <c r="AK10" s="181">
        <v>44660</v>
      </c>
      <c r="AL10" s="181">
        <v>44612</v>
      </c>
      <c r="AM10" s="181">
        <v>44633</v>
      </c>
      <c r="AN10" s="181">
        <v>44625</v>
      </c>
      <c r="AO10" s="181">
        <v>44620</v>
      </c>
      <c r="AP10" s="181">
        <v>44611</v>
      </c>
      <c r="AQ10" s="181">
        <v>44605</v>
      </c>
      <c r="AR10" s="181">
        <v>44598</v>
      </c>
      <c r="AS10" s="181">
        <v>44591</v>
      </c>
      <c r="AT10" s="181">
        <v>44590</v>
      </c>
      <c r="AU10" s="181">
        <v>44584</v>
      </c>
      <c r="AV10" s="181">
        <v>44583</v>
      </c>
      <c r="AW10" s="192">
        <v>44576</v>
      </c>
      <c r="AX10" s="188">
        <v>44549</v>
      </c>
      <c r="AY10" s="181">
        <v>44549</v>
      </c>
      <c r="AZ10" s="181">
        <v>44548</v>
      </c>
      <c r="BA10" s="181">
        <v>44541</v>
      </c>
      <c r="BB10" s="181">
        <v>44528</v>
      </c>
      <c r="BC10" s="181">
        <v>44527</v>
      </c>
      <c r="BD10" s="181">
        <v>44521</v>
      </c>
      <c r="BE10" s="181">
        <v>44514</v>
      </c>
      <c r="BF10" s="181">
        <v>44513</v>
      </c>
      <c r="BG10" s="181">
        <v>44513</v>
      </c>
      <c r="BH10" s="181">
        <v>44513</v>
      </c>
      <c r="BI10" s="181">
        <v>44507</v>
      </c>
      <c r="BJ10" s="181">
        <v>44506</v>
      </c>
      <c r="BK10" s="213">
        <v>44506</v>
      </c>
    </row>
    <row r="11" spans="1:63" s="6" customFormat="1" ht="15">
      <c r="A11" s="223"/>
      <c r="B11" s="223"/>
      <c r="C11" s="223"/>
      <c r="D11" s="223"/>
      <c r="E11" s="230"/>
      <c r="F11" s="231"/>
      <c r="G11" s="224">
        <v>1</v>
      </c>
      <c r="H11" s="224">
        <v>2</v>
      </c>
      <c r="I11" s="224">
        <v>3</v>
      </c>
      <c r="J11" s="224">
        <v>4</v>
      </c>
      <c r="K11" s="224">
        <v>5</v>
      </c>
      <c r="L11" s="7" t="s">
        <v>9</v>
      </c>
      <c r="M11" s="11" t="s">
        <v>10</v>
      </c>
      <c r="N11" s="9"/>
      <c r="O11" s="131" t="s">
        <v>122</v>
      </c>
      <c r="P11" s="131" t="s">
        <v>50</v>
      </c>
      <c r="Q11" s="131" t="s">
        <v>106</v>
      </c>
      <c r="R11" s="131" t="s">
        <v>385</v>
      </c>
      <c r="S11" s="131" t="s">
        <v>242</v>
      </c>
      <c r="T11" s="131" t="s">
        <v>311</v>
      </c>
      <c r="U11" s="131" t="s">
        <v>184</v>
      </c>
      <c r="V11" s="131" t="s">
        <v>106</v>
      </c>
      <c r="W11" s="131" t="s">
        <v>393</v>
      </c>
      <c r="X11" s="131" t="s">
        <v>106</v>
      </c>
      <c r="Y11" s="131" t="s">
        <v>383</v>
      </c>
      <c r="Z11" s="131" t="s">
        <v>306</v>
      </c>
      <c r="AA11" s="131" t="s">
        <v>369</v>
      </c>
      <c r="AB11" s="131" t="s">
        <v>149</v>
      </c>
      <c r="AC11" s="131" t="s">
        <v>11</v>
      </c>
      <c r="AD11" s="131" t="s">
        <v>381</v>
      </c>
      <c r="AE11" s="131" t="s">
        <v>337</v>
      </c>
      <c r="AF11" s="131" t="s">
        <v>11</v>
      </c>
      <c r="AG11" s="131" t="s">
        <v>350</v>
      </c>
      <c r="AH11" s="131" t="s">
        <v>346</v>
      </c>
      <c r="AI11" s="131" t="s">
        <v>11</v>
      </c>
      <c r="AJ11" s="131" t="s">
        <v>321</v>
      </c>
      <c r="AK11" s="131" t="s">
        <v>148</v>
      </c>
      <c r="AL11" s="207" t="s">
        <v>307</v>
      </c>
      <c r="AM11" s="131" t="s">
        <v>242</v>
      </c>
      <c r="AN11" s="131" t="s">
        <v>317</v>
      </c>
      <c r="AO11" s="131" t="s">
        <v>321</v>
      </c>
      <c r="AP11" s="205" t="s">
        <v>309</v>
      </c>
      <c r="AQ11" s="207" t="s">
        <v>11</v>
      </c>
      <c r="AR11" s="205" t="s">
        <v>305</v>
      </c>
      <c r="AS11" s="205" t="s">
        <v>148</v>
      </c>
      <c r="AT11" s="205" t="s">
        <v>302</v>
      </c>
      <c r="AU11" s="131" t="s">
        <v>183</v>
      </c>
      <c r="AV11" s="131" t="s">
        <v>301</v>
      </c>
      <c r="AW11" s="193" t="s">
        <v>183</v>
      </c>
      <c r="AX11" s="189" t="s">
        <v>106</v>
      </c>
      <c r="AY11" s="131" t="s">
        <v>295</v>
      </c>
      <c r="AZ11" s="131" t="s">
        <v>242</v>
      </c>
      <c r="BA11" s="131" t="s">
        <v>106</v>
      </c>
      <c r="BB11" s="131" t="s">
        <v>285</v>
      </c>
      <c r="BC11" s="131" t="s">
        <v>50</v>
      </c>
      <c r="BD11" s="131" t="s">
        <v>11</v>
      </c>
      <c r="BE11" s="131" t="s">
        <v>50</v>
      </c>
      <c r="BF11" s="131" t="s">
        <v>11</v>
      </c>
      <c r="BG11" s="131" t="s">
        <v>11</v>
      </c>
      <c r="BH11" s="131" t="s">
        <v>50</v>
      </c>
      <c r="BI11" s="131" t="s">
        <v>50</v>
      </c>
      <c r="BJ11" s="131" t="s">
        <v>11</v>
      </c>
      <c r="BK11" s="131" t="s">
        <v>228</v>
      </c>
    </row>
    <row r="12" spans="1:63" s="6" customFormat="1" ht="15">
      <c r="A12" s="223"/>
      <c r="B12" s="223"/>
      <c r="C12" s="223"/>
      <c r="D12" s="223"/>
      <c r="E12" s="232"/>
      <c r="F12" s="233"/>
      <c r="G12" s="223"/>
      <c r="H12" s="223"/>
      <c r="I12" s="223"/>
      <c r="J12" s="223"/>
      <c r="K12" s="223"/>
      <c r="L12" s="12" t="s">
        <v>10</v>
      </c>
      <c r="M12" s="13" t="s">
        <v>12</v>
      </c>
      <c r="N12" s="14"/>
      <c r="O12" s="155" t="s">
        <v>402</v>
      </c>
      <c r="P12" s="155" t="s">
        <v>144</v>
      </c>
      <c r="Q12" s="155" t="s">
        <v>408</v>
      </c>
      <c r="R12" s="155" t="s">
        <v>140</v>
      </c>
      <c r="S12" s="155" t="s">
        <v>248</v>
      </c>
      <c r="T12" s="155" t="s">
        <v>390</v>
      </c>
      <c r="U12" s="155" t="s">
        <v>191</v>
      </c>
      <c r="V12" s="155" t="s">
        <v>394</v>
      </c>
      <c r="W12" s="155" t="s">
        <v>144</v>
      </c>
      <c r="X12" s="155" t="s">
        <v>394</v>
      </c>
      <c r="Y12" s="155" t="s">
        <v>208</v>
      </c>
      <c r="Z12" s="155" t="s">
        <v>243</v>
      </c>
      <c r="AA12" s="155" t="s">
        <v>370</v>
      </c>
      <c r="AB12" s="155" t="s">
        <v>308</v>
      </c>
      <c r="AC12" s="155" t="s">
        <v>372</v>
      </c>
      <c r="AD12" s="155" t="s">
        <v>382</v>
      </c>
      <c r="AE12" s="155" t="s">
        <v>338</v>
      </c>
      <c r="AF12" s="155" t="s">
        <v>342</v>
      </c>
      <c r="AG12" s="155" t="s">
        <v>351</v>
      </c>
      <c r="AH12" s="155" t="s">
        <v>236</v>
      </c>
      <c r="AI12" s="155" t="s">
        <v>241</v>
      </c>
      <c r="AJ12" s="155" t="s">
        <v>352</v>
      </c>
      <c r="AK12" s="155" t="s">
        <v>260</v>
      </c>
      <c r="AL12" s="208" t="s">
        <v>308</v>
      </c>
      <c r="AM12" s="155" t="s">
        <v>316</v>
      </c>
      <c r="AN12" s="155" t="s">
        <v>318</v>
      </c>
      <c r="AO12" s="155" t="s">
        <v>322</v>
      </c>
      <c r="AP12" s="206" t="s">
        <v>310</v>
      </c>
      <c r="AQ12" s="208" t="s">
        <v>233</v>
      </c>
      <c r="AR12" s="206" t="s">
        <v>147</v>
      </c>
      <c r="AS12" s="206" t="s">
        <v>303</v>
      </c>
      <c r="AT12" s="206" t="s">
        <v>304</v>
      </c>
      <c r="AU12" s="155" t="s">
        <v>208</v>
      </c>
      <c r="AV12" s="155" t="s">
        <v>147</v>
      </c>
      <c r="AW12" s="194" t="s">
        <v>147</v>
      </c>
      <c r="AX12" s="190" t="s">
        <v>46</v>
      </c>
      <c r="AY12" s="155" t="s">
        <v>153</v>
      </c>
      <c r="AZ12" s="155" t="s">
        <v>289</v>
      </c>
      <c r="BA12" s="155" t="s">
        <v>52</v>
      </c>
      <c r="BB12" s="155" t="s">
        <v>147</v>
      </c>
      <c r="BC12" s="155" t="s">
        <v>209</v>
      </c>
      <c r="BD12" s="155" t="s">
        <v>14</v>
      </c>
      <c r="BE12" s="155" t="s">
        <v>13</v>
      </c>
      <c r="BF12" s="155" t="s">
        <v>211</v>
      </c>
      <c r="BG12" s="155" t="s">
        <v>282</v>
      </c>
      <c r="BH12" s="155" t="s">
        <v>15</v>
      </c>
      <c r="BI12" s="155" t="s">
        <v>16</v>
      </c>
      <c r="BJ12" s="155" t="s">
        <v>269</v>
      </c>
      <c r="BK12" s="155" t="s">
        <v>41</v>
      </c>
    </row>
    <row r="13" spans="13:49" ht="12.75">
      <c r="M13" s="110"/>
      <c r="AW13" s="200"/>
    </row>
    <row r="14" spans="1:63" ht="12.75">
      <c r="A14" s="15">
        <f aca="true" t="shared" si="0" ref="A14:A33">A13+1</f>
        <v>1</v>
      </c>
      <c r="B14" s="34" t="s">
        <v>45</v>
      </c>
      <c r="C14" s="141">
        <v>533</v>
      </c>
      <c r="D14" s="26" t="s">
        <v>46</v>
      </c>
      <c r="E14" s="115">
        <f>MAX(O14:AI14)</f>
        <v>630.2</v>
      </c>
      <c r="F14" s="18" t="str">
        <f>VLOOKUP(E14,TabelaD!$E$3:$F$256,2,TRUE)</f>
        <v>A</v>
      </c>
      <c r="G14" s="115">
        <f>LARGE(O14:BK14,1)</f>
        <v>630.2</v>
      </c>
      <c r="H14" s="115">
        <f>LARGE(O14:BK14,2)</f>
        <v>627.4</v>
      </c>
      <c r="I14" s="115">
        <f>LARGE(O14:BK14,3)</f>
        <v>624.7</v>
      </c>
      <c r="J14" s="115">
        <f>LARGE(O14:BK14,4)</f>
        <v>624.6</v>
      </c>
      <c r="K14" s="115">
        <f>LARGE(O14:BK14,5)</f>
        <v>624.5</v>
      </c>
      <c r="L14" s="120">
        <f>SUM(G14:K14)</f>
        <v>3131.4</v>
      </c>
      <c r="M14" s="117">
        <f>L14/5</f>
        <v>626.28</v>
      </c>
      <c r="N14" s="22"/>
      <c r="O14" s="132">
        <v>0</v>
      </c>
      <c r="P14" s="132">
        <v>0</v>
      </c>
      <c r="Q14" s="132">
        <v>620.4</v>
      </c>
      <c r="R14" s="132">
        <v>630.2</v>
      </c>
      <c r="S14" s="132">
        <v>624.6</v>
      </c>
      <c r="T14" s="132">
        <v>0</v>
      </c>
      <c r="U14" s="132">
        <v>0</v>
      </c>
      <c r="V14" s="132">
        <v>0</v>
      </c>
      <c r="W14" s="132">
        <v>0</v>
      </c>
      <c r="X14" s="132">
        <v>0</v>
      </c>
      <c r="Y14" s="132">
        <v>623.3</v>
      </c>
      <c r="Z14" s="132">
        <v>0</v>
      </c>
      <c r="AA14" s="132">
        <v>0</v>
      </c>
      <c r="AB14" s="132">
        <v>0</v>
      </c>
      <c r="AC14" s="132">
        <v>0</v>
      </c>
      <c r="AD14" s="132">
        <v>621.6</v>
      </c>
      <c r="AE14" s="132">
        <v>624.2</v>
      </c>
      <c r="AF14" s="132">
        <v>0</v>
      </c>
      <c r="AG14" s="132">
        <v>623.4</v>
      </c>
      <c r="AH14" s="132">
        <v>624.3</v>
      </c>
      <c r="AI14" s="132">
        <v>619.5</v>
      </c>
      <c r="AJ14" s="132">
        <v>619.2</v>
      </c>
      <c r="AK14" s="132">
        <v>0</v>
      </c>
      <c r="AL14" s="132">
        <v>624.5</v>
      </c>
      <c r="AM14" s="132">
        <v>624.7</v>
      </c>
      <c r="AN14" s="132">
        <v>0</v>
      </c>
      <c r="AO14" s="132">
        <v>623.1</v>
      </c>
      <c r="AP14" s="132">
        <v>0</v>
      </c>
      <c r="AQ14" s="132">
        <v>622.3</v>
      </c>
      <c r="AR14" s="132">
        <v>0</v>
      </c>
      <c r="AS14" s="132">
        <v>627.4</v>
      </c>
      <c r="AT14" s="132">
        <v>0</v>
      </c>
      <c r="AU14" s="132">
        <v>622.3</v>
      </c>
      <c r="AV14" s="132">
        <v>623.5</v>
      </c>
      <c r="AW14" s="199">
        <v>619.7</v>
      </c>
      <c r="AX14" s="197">
        <v>618.2</v>
      </c>
      <c r="AY14" s="132">
        <v>0</v>
      </c>
      <c r="AZ14" s="132">
        <v>622.1</v>
      </c>
      <c r="BA14" s="178">
        <v>616.2</v>
      </c>
      <c r="BB14" s="132">
        <v>620.9</v>
      </c>
      <c r="BC14" s="132">
        <v>0</v>
      </c>
      <c r="BD14" s="132">
        <v>623.5</v>
      </c>
      <c r="BE14" s="132">
        <v>0</v>
      </c>
      <c r="BF14" s="132">
        <v>616.6</v>
      </c>
      <c r="BG14" s="132">
        <v>0</v>
      </c>
      <c r="BH14" s="132">
        <v>0</v>
      </c>
      <c r="BI14" s="132">
        <v>620.2</v>
      </c>
      <c r="BJ14" s="132">
        <v>0</v>
      </c>
      <c r="BK14" s="132">
        <v>0</v>
      </c>
    </row>
    <row r="15" spans="1:63" ht="12.75">
      <c r="A15" s="15">
        <f t="shared" si="0"/>
        <v>2</v>
      </c>
      <c r="B15" s="29" t="s">
        <v>47</v>
      </c>
      <c r="C15" s="140">
        <v>2703</v>
      </c>
      <c r="D15" s="23" t="s">
        <v>14</v>
      </c>
      <c r="E15" s="115">
        <f>MAX(O15:AI15)</f>
        <v>626</v>
      </c>
      <c r="F15" s="18" t="str">
        <f>VLOOKUP(E15,TabelaD!$E$3:$F$256,2,TRUE)</f>
        <v>A</v>
      </c>
      <c r="G15" s="115">
        <f>LARGE(O15:BK15,1)</f>
        <v>626</v>
      </c>
      <c r="H15" s="115">
        <f>LARGE(O15:BK15,2)</f>
        <v>623.3</v>
      </c>
      <c r="I15" s="115">
        <f>LARGE(O15:BK15,3)</f>
        <v>619.8</v>
      </c>
      <c r="J15" s="115">
        <f>LARGE(O15:BK15,4)</f>
        <v>618.9</v>
      </c>
      <c r="K15" s="115">
        <f>LARGE(O15:BK15,5)</f>
        <v>617.5</v>
      </c>
      <c r="L15" s="120">
        <f>SUM(G15:K15)</f>
        <v>3105.5</v>
      </c>
      <c r="M15" s="117">
        <f>L15/5</f>
        <v>621.1</v>
      </c>
      <c r="N15" s="22"/>
      <c r="O15" s="132">
        <v>0</v>
      </c>
      <c r="P15" s="132">
        <v>0</v>
      </c>
      <c r="Q15" s="132">
        <v>608.8</v>
      </c>
      <c r="R15" s="132">
        <v>0</v>
      </c>
      <c r="S15" s="132">
        <v>617.5</v>
      </c>
      <c r="T15" s="132">
        <v>610.3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2">
        <v>0</v>
      </c>
      <c r="AA15" s="132">
        <v>0</v>
      </c>
      <c r="AB15" s="132">
        <v>618.9</v>
      </c>
      <c r="AC15" s="132">
        <v>0</v>
      </c>
      <c r="AD15" s="132">
        <v>0</v>
      </c>
      <c r="AE15" s="132">
        <v>0</v>
      </c>
      <c r="AF15" s="132">
        <v>623.3</v>
      </c>
      <c r="AG15" s="132">
        <v>614.8</v>
      </c>
      <c r="AH15" s="132">
        <v>626</v>
      </c>
      <c r="AI15" s="132">
        <v>0</v>
      </c>
      <c r="AJ15" s="132">
        <v>0</v>
      </c>
      <c r="AK15" s="132">
        <v>0</v>
      </c>
      <c r="AL15" s="132">
        <v>0</v>
      </c>
      <c r="AM15" s="132">
        <v>0</v>
      </c>
      <c r="AN15" s="132">
        <v>0</v>
      </c>
      <c r="AO15" s="132">
        <v>0</v>
      </c>
      <c r="AP15" s="132">
        <v>0</v>
      </c>
      <c r="AQ15" s="132">
        <v>0</v>
      </c>
      <c r="AR15" s="132">
        <v>0</v>
      </c>
      <c r="AS15" s="132">
        <v>0</v>
      </c>
      <c r="AT15" s="132">
        <v>0</v>
      </c>
      <c r="AU15" s="132">
        <v>0</v>
      </c>
      <c r="AV15" s="132">
        <v>0</v>
      </c>
      <c r="AW15" s="199">
        <v>0</v>
      </c>
      <c r="AX15" s="197">
        <v>0</v>
      </c>
      <c r="AY15" s="132">
        <v>0</v>
      </c>
      <c r="AZ15" s="132">
        <v>0</v>
      </c>
      <c r="BA15" s="178">
        <v>614.1</v>
      </c>
      <c r="BB15" s="132">
        <v>0</v>
      </c>
      <c r="BC15" s="132">
        <v>0</v>
      </c>
      <c r="BD15" s="132">
        <v>619.8</v>
      </c>
      <c r="BE15" s="132">
        <v>0</v>
      </c>
      <c r="BF15" s="132">
        <v>0</v>
      </c>
      <c r="BG15" s="132">
        <v>0</v>
      </c>
      <c r="BH15" s="132">
        <v>0</v>
      </c>
      <c r="BI15" s="132">
        <v>609.1</v>
      </c>
      <c r="BJ15" s="132">
        <v>0</v>
      </c>
      <c r="BK15" s="132">
        <v>0</v>
      </c>
    </row>
    <row r="16" spans="1:63" ht="12.75">
      <c r="A16" s="15">
        <f t="shared" si="0"/>
        <v>3</v>
      </c>
      <c r="B16" s="24" t="s">
        <v>49</v>
      </c>
      <c r="C16" s="135">
        <v>11383</v>
      </c>
      <c r="D16" s="25" t="s">
        <v>14</v>
      </c>
      <c r="E16" s="115">
        <f>MAX(O16:AI16)</f>
        <v>0</v>
      </c>
      <c r="F16" s="18" t="e">
        <f>VLOOKUP(E16,TabelaD!$E$3:$F$256,2,TRUE)</f>
        <v>#N/A</v>
      </c>
      <c r="G16" s="115">
        <f>LARGE(O16:BK16,1)</f>
        <v>614.7</v>
      </c>
      <c r="H16" s="115">
        <f>LARGE(O16:BK16,2)</f>
        <v>612</v>
      </c>
      <c r="I16" s="115">
        <f>LARGE(O16:BK16,3)</f>
        <v>611.3</v>
      </c>
      <c r="J16" s="115">
        <f>LARGE(O16:BK16,4)</f>
        <v>610.7</v>
      </c>
      <c r="K16" s="115">
        <f>LARGE(O16:BK16,5)</f>
        <v>609</v>
      </c>
      <c r="L16" s="120">
        <f>SUM(G16:K16)</f>
        <v>3057.7</v>
      </c>
      <c r="M16" s="117">
        <f>L16/5</f>
        <v>611.54</v>
      </c>
      <c r="N16" s="22"/>
      <c r="O16" s="132">
        <v>0</v>
      </c>
      <c r="P16" s="132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32">
        <v>0</v>
      </c>
      <c r="AB16" s="132">
        <v>0</v>
      </c>
      <c r="AC16" s="132">
        <v>0</v>
      </c>
      <c r="AD16" s="132">
        <v>0</v>
      </c>
      <c r="AE16" s="132">
        <v>0</v>
      </c>
      <c r="AF16" s="132">
        <v>0</v>
      </c>
      <c r="AG16" s="132">
        <v>0</v>
      </c>
      <c r="AH16" s="132">
        <v>0</v>
      </c>
      <c r="AI16" s="132">
        <v>0</v>
      </c>
      <c r="AJ16" s="132">
        <v>0</v>
      </c>
      <c r="AK16" s="132">
        <v>0</v>
      </c>
      <c r="AL16" s="132">
        <v>0</v>
      </c>
      <c r="AM16" s="132">
        <v>608.6</v>
      </c>
      <c r="AN16" s="132">
        <v>607.4</v>
      </c>
      <c r="AO16" s="132">
        <v>0</v>
      </c>
      <c r="AP16" s="132">
        <v>604.4</v>
      </c>
      <c r="AQ16" s="132">
        <v>595.7</v>
      </c>
      <c r="AR16" s="132">
        <v>611.3</v>
      </c>
      <c r="AS16" s="132">
        <v>612</v>
      </c>
      <c r="AT16" s="132">
        <v>0</v>
      </c>
      <c r="AU16" s="132">
        <v>610.7</v>
      </c>
      <c r="AV16" s="132">
        <v>614.7</v>
      </c>
      <c r="AW16" s="199">
        <v>608.4</v>
      </c>
      <c r="AX16" s="197">
        <v>609</v>
      </c>
      <c r="AY16" s="132">
        <v>0</v>
      </c>
      <c r="AZ16" s="132">
        <v>606.4</v>
      </c>
      <c r="BA16" s="178">
        <v>586.1</v>
      </c>
      <c r="BB16" s="132">
        <v>0</v>
      </c>
      <c r="BC16" s="132">
        <v>0</v>
      </c>
      <c r="BD16" s="132">
        <v>604.9</v>
      </c>
      <c r="BE16" s="132">
        <v>0</v>
      </c>
      <c r="BF16" s="132">
        <v>597.1</v>
      </c>
      <c r="BG16" s="132">
        <v>0</v>
      </c>
      <c r="BH16" s="132">
        <v>0</v>
      </c>
      <c r="BI16" s="132">
        <v>596</v>
      </c>
      <c r="BJ16" s="132">
        <v>0</v>
      </c>
      <c r="BK16" s="132">
        <v>0</v>
      </c>
    </row>
    <row r="17" spans="1:63" ht="12.75">
      <c r="A17" s="15">
        <f t="shared" si="0"/>
        <v>4</v>
      </c>
      <c r="B17" s="24" t="s">
        <v>132</v>
      </c>
      <c r="C17" s="135">
        <v>14009</v>
      </c>
      <c r="D17" s="25" t="s">
        <v>130</v>
      </c>
      <c r="E17" s="115">
        <f>MAX(O17:AI17)</f>
        <v>594.6</v>
      </c>
      <c r="F17" s="18" t="str">
        <f>VLOOKUP(E17,TabelaD!$E$3:$F$256,2,TRUE)</f>
        <v>Não</v>
      </c>
      <c r="G17" s="115">
        <f>LARGE(O17:BK17,1)</f>
        <v>615</v>
      </c>
      <c r="H17" s="115">
        <f>LARGE(O17:BK17,2)</f>
        <v>610.9</v>
      </c>
      <c r="I17" s="115">
        <f>LARGE(O17:BK17,3)</f>
        <v>606.7</v>
      </c>
      <c r="J17" s="115">
        <f>LARGE(O17:BK17,4)</f>
        <v>601.9</v>
      </c>
      <c r="K17" s="115">
        <f>LARGE(O17:BK17,5)</f>
        <v>599.5</v>
      </c>
      <c r="L17" s="120">
        <f>SUM(G17:K17)</f>
        <v>3034</v>
      </c>
      <c r="M17" s="117">
        <f>L17/5</f>
        <v>606.8</v>
      </c>
      <c r="N17" s="22"/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2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32">
        <v>594.6</v>
      </c>
      <c r="AI17" s="132">
        <v>0</v>
      </c>
      <c r="AJ17" s="132">
        <v>0</v>
      </c>
      <c r="AK17" s="132">
        <v>601.9</v>
      </c>
      <c r="AL17" s="132">
        <v>0</v>
      </c>
      <c r="AM17" s="132">
        <v>0</v>
      </c>
      <c r="AN17" s="132">
        <v>0</v>
      </c>
      <c r="AO17" s="132">
        <v>0</v>
      </c>
      <c r="AP17" s="132">
        <v>0</v>
      </c>
      <c r="AQ17" s="132">
        <v>606.7</v>
      </c>
      <c r="AR17" s="132">
        <v>0</v>
      </c>
      <c r="AS17" s="132">
        <v>0</v>
      </c>
      <c r="AT17" s="132">
        <v>0</v>
      </c>
      <c r="AU17" s="132">
        <v>0</v>
      </c>
      <c r="AV17" s="132">
        <v>0</v>
      </c>
      <c r="AW17" s="199">
        <v>0</v>
      </c>
      <c r="AX17" s="197">
        <v>0</v>
      </c>
      <c r="AY17" s="132">
        <v>0</v>
      </c>
      <c r="AZ17" s="132">
        <v>0</v>
      </c>
      <c r="BA17" s="178">
        <v>610.9</v>
      </c>
      <c r="BB17" s="132">
        <v>615</v>
      </c>
      <c r="BC17" s="132">
        <v>0</v>
      </c>
      <c r="BD17" s="132">
        <v>599.5</v>
      </c>
      <c r="BE17" s="132">
        <v>594.3</v>
      </c>
      <c r="BF17" s="132">
        <v>595.6</v>
      </c>
      <c r="BG17" s="132">
        <v>0</v>
      </c>
      <c r="BH17" s="132">
        <v>0</v>
      </c>
      <c r="BI17" s="132">
        <v>597.3</v>
      </c>
      <c r="BJ17" s="132">
        <v>0</v>
      </c>
      <c r="BK17" s="132">
        <v>0</v>
      </c>
    </row>
    <row r="18" spans="1:63" ht="12.75">
      <c r="A18" s="15">
        <f t="shared" si="0"/>
        <v>5</v>
      </c>
      <c r="B18" s="29" t="s">
        <v>139</v>
      </c>
      <c r="C18" s="140">
        <v>14167</v>
      </c>
      <c r="D18" s="23" t="s">
        <v>140</v>
      </c>
      <c r="E18" s="115">
        <f>MAX(O18:AI18)</f>
        <v>580.3</v>
      </c>
      <c r="F18" s="18" t="str">
        <f>VLOOKUP(E18,TabelaD!$E$3:$F$256,2,TRUE)</f>
        <v>Não</v>
      </c>
      <c r="G18" s="115">
        <f>LARGE(O18:BK18,1)</f>
        <v>580.3</v>
      </c>
      <c r="H18" s="115">
        <f>LARGE(O18:BK18,2)</f>
        <v>580.2</v>
      </c>
      <c r="I18" s="115">
        <f>LARGE(O18:BK18,3)</f>
        <v>578.3</v>
      </c>
      <c r="J18" s="115">
        <f>LARGE(O18:BK18,4)</f>
        <v>577.8</v>
      </c>
      <c r="K18" s="115">
        <f>LARGE(O18:BK18,5)</f>
        <v>574.9</v>
      </c>
      <c r="L18" s="120">
        <f>SUM(G18:K18)</f>
        <v>2891.5</v>
      </c>
      <c r="M18" s="117">
        <f>L18/5</f>
        <v>578.3</v>
      </c>
      <c r="N18" s="22"/>
      <c r="O18" s="132">
        <v>0</v>
      </c>
      <c r="P18" s="132">
        <v>0</v>
      </c>
      <c r="Q18" s="132">
        <v>0</v>
      </c>
      <c r="R18" s="132">
        <v>577.8</v>
      </c>
      <c r="S18" s="132">
        <v>0</v>
      </c>
      <c r="T18" s="132">
        <v>0</v>
      </c>
      <c r="U18" s="132">
        <v>0</v>
      </c>
      <c r="V18" s="132">
        <v>580.3</v>
      </c>
      <c r="W18" s="132">
        <v>0</v>
      </c>
      <c r="X18" s="132">
        <v>571.1</v>
      </c>
      <c r="Y18" s="132">
        <v>0</v>
      </c>
      <c r="Z18" s="132">
        <v>0</v>
      </c>
      <c r="AA18" s="132">
        <v>0</v>
      </c>
      <c r="AB18" s="132">
        <v>0</v>
      </c>
      <c r="AC18" s="132">
        <v>566.6</v>
      </c>
      <c r="AD18" s="132">
        <v>0</v>
      </c>
      <c r="AE18" s="132">
        <v>580.2</v>
      </c>
      <c r="AF18" s="132">
        <v>0</v>
      </c>
      <c r="AG18" s="132">
        <v>0</v>
      </c>
      <c r="AH18" s="132">
        <v>574.9</v>
      </c>
      <c r="AI18" s="132">
        <v>0</v>
      </c>
      <c r="AJ18" s="132">
        <v>0</v>
      </c>
      <c r="AK18" s="132">
        <v>0</v>
      </c>
      <c r="AL18" s="132">
        <v>0</v>
      </c>
      <c r="AM18" s="132">
        <v>0</v>
      </c>
      <c r="AN18" s="132">
        <v>0</v>
      </c>
      <c r="AO18" s="132">
        <v>0</v>
      </c>
      <c r="AP18" s="132">
        <v>0</v>
      </c>
      <c r="AQ18" s="132">
        <v>564.7</v>
      </c>
      <c r="AR18" s="132">
        <v>0</v>
      </c>
      <c r="AS18" s="132">
        <v>0</v>
      </c>
      <c r="AT18" s="132">
        <v>0</v>
      </c>
      <c r="AU18" s="132">
        <v>0</v>
      </c>
      <c r="AV18" s="132">
        <v>0</v>
      </c>
      <c r="AW18" s="199">
        <v>0</v>
      </c>
      <c r="AX18" s="197">
        <v>567.5</v>
      </c>
      <c r="AY18" s="132">
        <v>0</v>
      </c>
      <c r="AZ18" s="132">
        <v>578.3</v>
      </c>
      <c r="BA18" s="178">
        <v>566.3</v>
      </c>
      <c r="BB18" s="132">
        <v>0</v>
      </c>
      <c r="BC18" s="132">
        <v>0</v>
      </c>
      <c r="BD18" s="132">
        <v>0</v>
      </c>
      <c r="BE18" s="132">
        <v>564.7</v>
      </c>
      <c r="BF18" s="132">
        <v>0</v>
      </c>
      <c r="BG18" s="132">
        <v>0</v>
      </c>
      <c r="BH18" s="132">
        <v>0</v>
      </c>
      <c r="BI18" s="132">
        <v>0</v>
      </c>
      <c r="BJ18" s="132">
        <v>0</v>
      </c>
      <c r="BK18" s="132">
        <v>0</v>
      </c>
    </row>
    <row r="19" spans="1:63" ht="12.75">
      <c r="A19" s="15">
        <f t="shared" si="0"/>
        <v>6</v>
      </c>
      <c r="B19" s="24" t="s">
        <v>115</v>
      </c>
      <c r="C19" s="135">
        <v>12400</v>
      </c>
      <c r="D19" s="25" t="s">
        <v>27</v>
      </c>
      <c r="E19" s="115">
        <f>MAX(O19:AI19)</f>
        <v>0</v>
      </c>
      <c r="F19" s="18" t="e">
        <f>VLOOKUP(E19,TabelaD!$E$3:$F$256,2,TRUE)</f>
        <v>#N/A</v>
      </c>
      <c r="G19" s="115">
        <f>LARGE(O19:BK19,1)</f>
        <v>565.9</v>
      </c>
      <c r="H19" s="115">
        <f>LARGE(O19:BK19,2)</f>
        <v>564.6</v>
      </c>
      <c r="I19" s="115">
        <f>LARGE(O19:BK19,3)</f>
        <v>564.5</v>
      </c>
      <c r="J19" s="115">
        <f>LARGE(O19:BK19,4)</f>
        <v>560.9</v>
      </c>
      <c r="K19" s="115">
        <f>LARGE(O19:BK19,5)</f>
        <v>551</v>
      </c>
      <c r="L19" s="120">
        <f>SUM(G19:K19)</f>
        <v>2806.9</v>
      </c>
      <c r="M19" s="117">
        <f>L19/5</f>
        <v>561.38</v>
      </c>
      <c r="N19" s="22"/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0</v>
      </c>
      <c r="AA19" s="132">
        <v>0</v>
      </c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32">
        <v>0</v>
      </c>
      <c r="AI19" s="132">
        <v>0</v>
      </c>
      <c r="AJ19" s="132">
        <v>0</v>
      </c>
      <c r="AK19" s="132">
        <v>0</v>
      </c>
      <c r="AL19" s="132">
        <v>0</v>
      </c>
      <c r="AM19" s="132">
        <v>0</v>
      </c>
      <c r="AN19" s="132">
        <v>0</v>
      </c>
      <c r="AO19" s="132">
        <v>0</v>
      </c>
      <c r="AP19" s="132">
        <v>0</v>
      </c>
      <c r="AQ19" s="132">
        <v>565.9</v>
      </c>
      <c r="AR19" s="132">
        <v>0</v>
      </c>
      <c r="AS19" s="132">
        <v>0</v>
      </c>
      <c r="AT19" s="132">
        <v>0</v>
      </c>
      <c r="AU19" s="132">
        <v>0</v>
      </c>
      <c r="AV19" s="132">
        <v>564.6</v>
      </c>
      <c r="AW19" s="199">
        <v>0</v>
      </c>
      <c r="AX19" s="197">
        <v>0</v>
      </c>
      <c r="AY19" s="132">
        <v>0</v>
      </c>
      <c r="AZ19" s="132">
        <v>0</v>
      </c>
      <c r="BA19" s="178">
        <v>560.9</v>
      </c>
      <c r="BB19" s="132">
        <v>564.5</v>
      </c>
      <c r="BC19" s="132">
        <v>0</v>
      </c>
      <c r="BD19" s="132">
        <v>0</v>
      </c>
      <c r="BE19" s="132">
        <v>0</v>
      </c>
      <c r="BF19" s="132">
        <v>0</v>
      </c>
      <c r="BG19" s="132">
        <v>0</v>
      </c>
      <c r="BH19" s="132">
        <v>0</v>
      </c>
      <c r="BI19" s="132">
        <v>551</v>
      </c>
      <c r="BJ19" s="132">
        <v>0</v>
      </c>
      <c r="BK19" s="132">
        <v>0</v>
      </c>
    </row>
    <row r="20" spans="1:63" ht="12.75">
      <c r="A20" s="15">
        <f t="shared" si="0"/>
        <v>7</v>
      </c>
      <c r="B20" s="24" t="s">
        <v>225</v>
      </c>
      <c r="C20" s="143">
        <v>15609</v>
      </c>
      <c r="D20" s="114" t="s">
        <v>39</v>
      </c>
      <c r="E20" s="115">
        <f>MAX(O20:AI20)</f>
        <v>544.2</v>
      </c>
      <c r="F20" s="18" t="str">
        <f>VLOOKUP(E20,TabelaD!$E$3:$F$256,2,TRUE)</f>
        <v>Não</v>
      </c>
      <c r="G20" s="117">
        <f>LARGE(O20:BK20,1)</f>
        <v>564.9</v>
      </c>
      <c r="H20" s="117">
        <f>LARGE(O20:BK20,2)</f>
        <v>560.6</v>
      </c>
      <c r="I20" s="117">
        <f>LARGE(O20:BK20,3)</f>
        <v>556</v>
      </c>
      <c r="J20" s="115">
        <f>LARGE(O20:BK20,4)</f>
        <v>555</v>
      </c>
      <c r="K20" s="117">
        <f>LARGE(O20:BK20,5)</f>
        <v>554.5</v>
      </c>
      <c r="L20" s="120">
        <f>SUM(G20:K20)</f>
        <v>2791</v>
      </c>
      <c r="M20" s="117">
        <f>L20/5</f>
        <v>558.2</v>
      </c>
      <c r="N20" s="22"/>
      <c r="O20" s="132">
        <v>543.2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132">
        <v>544.2</v>
      </c>
      <c r="AB20" s="132">
        <v>0</v>
      </c>
      <c r="AC20" s="132">
        <v>0</v>
      </c>
      <c r="AD20" s="132">
        <v>0</v>
      </c>
      <c r="AE20" s="132">
        <v>0</v>
      </c>
      <c r="AF20" s="132">
        <v>0</v>
      </c>
      <c r="AG20" s="132">
        <v>0</v>
      </c>
      <c r="AH20" s="132">
        <v>0</v>
      </c>
      <c r="AI20" s="132">
        <v>0</v>
      </c>
      <c r="AJ20" s="132">
        <v>0</v>
      </c>
      <c r="AK20" s="132">
        <v>0</v>
      </c>
      <c r="AL20" s="132">
        <v>0</v>
      </c>
      <c r="AM20" s="132">
        <v>0</v>
      </c>
      <c r="AN20" s="132">
        <v>0</v>
      </c>
      <c r="AO20" s="132">
        <v>0</v>
      </c>
      <c r="AP20" s="132">
        <v>0</v>
      </c>
      <c r="AQ20" s="132">
        <v>0</v>
      </c>
      <c r="AR20" s="132">
        <v>0</v>
      </c>
      <c r="AS20" s="132">
        <v>0</v>
      </c>
      <c r="AT20" s="132">
        <v>554.5</v>
      </c>
      <c r="AU20" s="132">
        <v>0</v>
      </c>
      <c r="AV20" s="132">
        <v>0</v>
      </c>
      <c r="AW20" s="199">
        <v>0</v>
      </c>
      <c r="AX20" s="197">
        <v>0</v>
      </c>
      <c r="AY20" s="132">
        <v>556</v>
      </c>
      <c r="AZ20" s="132">
        <v>0</v>
      </c>
      <c r="BA20" s="178">
        <v>564.9</v>
      </c>
      <c r="BB20" s="132">
        <v>0</v>
      </c>
      <c r="BC20" s="132">
        <v>555</v>
      </c>
      <c r="BD20" s="132">
        <v>0</v>
      </c>
      <c r="BE20" s="132">
        <v>0</v>
      </c>
      <c r="BF20" s="132">
        <v>0</v>
      </c>
      <c r="BG20" s="132">
        <v>0</v>
      </c>
      <c r="BH20" s="132">
        <v>0</v>
      </c>
      <c r="BI20" s="132">
        <v>0</v>
      </c>
      <c r="BJ20" s="132">
        <v>560.6</v>
      </c>
      <c r="BK20" s="132">
        <v>0</v>
      </c>
    </row>
    <row r="21" spans="1:63" ht="12.75">
      <c r="A21" s="15">
        <f t="shared" si="0"/>
        <v>8</v>
      </c>
      <c r="B21" s="24" t="s">
        <v>231</v>
      </c>
      <c r="C21" s="143">
        <v>15677</v>
      </c>
      <c r="D21" s="114" t="s">
        <v>42</v>
      </c>
      <c r="E21" s="115">
        <f>MAX(O21:AI21)</f>
        <v>574.7</v>
      </c>
      <c r="F21" s="18" t="str">
        <f>VLOOKUP(E21,TabelaD!$E$3:$F$256,2,TRUE)</f>
        <v>Não</v>
      </c>
      <c r="G21" s="117">
        <f>LARGE(O21:BK21,1)</f>
        <v>574.7</v>
      </c>
      <c r="H21" s="117">
        <f>LARGE(O21:BK21,2)</f>
        <v>574.6</v>
      </c>
      <c r="I21" s="117">
        <f>LARGE(O21:BK21,3)</f>
        <v>559.2</v>
      </c>
      <c r="J21" s="115">
        <f>LARGE(O21:BK21,4)</f>
        <v>526.4</v>
      </c>
      <c r="K21" s="117">
        <f>LARGE(O21:BK21,5)</f>
        <v>521.5</v>
      </c>
      <c r="L21" s="120">
        <f>SUM(G21:K21)</f>
        <v>2756.4</v>
      </c>
      <c r="M21" s="117">
        <f>L21/5</f>
        <v>551.28</v>
      </c>
      <c r="N21" s="22"/>
      <c r="O21" s="132">
        <v>0</v>
      </c>
      <c r="P21" s="132">
        <v>574.7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574.6</v>
      </c>
      <c r="X21" s="132">
        <v>0</v>
      </c>
      <c r="Y21" s="132">
        <v>0</v>
      </c>
      <c r="Z21" s="132">
        <v>559.2</v>
      </c>
      <c r="AA21" s="132">
        <v>0</v>
      </c>
      <c r="AB21" s="132">
        <v>0</v>
      </c>
      <c r="AC21" s="132">
        <v>0</v>
      </c>
      <c r="AD21" s="132">
        <v>0</v>
      </c>
      <c r="AE21" s="132">
        <v>0</v>
      </c>
      <c r="AF21" s="132">
        <v>0</v>
      </c>
      <c r="AG21" s="132">
        <v>0</v>
      </c>
      <c r="AH21" s="132">
        <v>0</v>
      </c>
      <c r="AI21" s="132">
        <v>0</v>
      </c>
      <c r="AJ21" s="132">
        <v>0</v>
      </c>
      <c r="AK21" s="132">
        <v>0</v>
      </c>
      <c r="AL21" s="132">
        <v>0</v>
      </c>
      <c r="AM21" s="132">
        <v>0</v>
      </c>
      <c r="AN21" s="132">
        <v>0</v>
      </c>
      <c r="AO21" s="132">
        <v>0</v>
      </c>
      <c r="AP21" s="132">
        <v>0</v>
      </c>
      <c r="AQ21" s="132">
        <v>0</v>
      </c>
      <c r="AR21" s="132">
        <v>0</v>
      </c>
      <c r="AS21" s="132">
        <v>0</v>
      </c>
      <c r="AT21" s="132">
        <v>0</v>
      </c>
      <c r="AU21" s="132">
        <v>0</v>
      </c>
      <c r="AV21" s="132">
        <v>0</v>
      </c>
      <c r="AW21" s="199">
        <v>0</v>
      </c>
      <c r="AX21" s="197">
        <v>0</v>
      </c>
      <c r="AY21" s="132">
        <v>0</v>
      </c>
      <c r="AZ21" s="132">
        <v>0</v>
      </c>
      <c r="BA21" s="178">
        <v>521.5</v>
      </c>
      <c r="BB21" s="132">
        <v>0</v>
      </c>
      <c r="BC21" s="132">
        <v>0</v>
      </c>
      <c r="BD21" s="132">
        <v>0</v>
      </c>
      <c r="BE21" s="132">
        <v>0</v>
      </c>
      <c r="BF21" s="132">
        <v>0</v>
      </c>
      <c r="BG21" s="132">
        <v>526.4</v>
      </c>
      <c r="BH21" s="132">
        <v>0</v>
      </c>
      <c r="BI21" s="132">
        <v>0</v>
      </c>
      <c r="BJ21" s="132">
        <v>0</v>
      </c>
      <c r="BK21" s="132">
        <v>512.5</v>
      </c>
    </row>
    <row r="22" spans="1:63" ht="12.75">
      <c r="A22" s="15">
        <f t="shared" si="0"/>
        <v>9</v>
      </c>
      <c r="B22" s="149" t="s">
        <v>126</v>
      </c>
      <c r="C22" s="138">
        <v>13139</v>
      </c>
      <c r="D22" s="17" t="s">
        <v>108</v>
      </c>
      <c r="E22" s="115">
        <f>MAX(O22:AI22)</f>
        <v>0</v>
      </c>
      <c r="F22" s="18" t="e">
        <f>VLOOKUP(E22,TabelaD!$E$3:$F$256,2,TRUE)</f>
        <v>#N/A</v>
      </c>
      <c r="G22" s="115">
        <f>LARGE(O22:BK22,1)</f>
        <v>597.1</v>
      </c>
      <c r="H22" s="115">
        <f>LARGE(O22:BK22,2)</f>
        <v>594.2</v>
      </c>
      <c r="I22" s="115">
        <f>LARGE(O22:BK22,3)</f>
        <v>593.5</v>
      </c>
      <c r="J22" s="115">
        <f>LARGE(O22:BK22,4)</f>
        <v>0</v>
      </c>
      <c r="K22" s="117">
        <f>LARGE(O22:BK22,5)</f>
        <v>0</v>
      </c>
      <c r="L22" s="120">
        <f>SUM(G22:K22)</f>
        <v>1784.8000000000002</v>
      </c>
      <c r="M22" s="117">
        <f>L22/5</f>
        <v>356.96000000000004</v>
      </c>
      <c r="N22" s="22"/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132">
        <v>0</v>
      </c>
      <c r="AA22" s="132">
        <v>0</v>
      </c>
      <c r="AB22" s="132">
        <v>0</v>
      </c>
      <c r="AC22" s="132">
        <v>0</v>
      </c>
      <c r="AD22" s="132">
        <v>0</v>
      </c>
      <c r="AE22" s="132">
        <v>0</v>
      </c>
      <c r="AF22" s="132">
        <v>0</v>
      </c>
      <c r="AG22" s="132">
        <v>0</v>
      </c>
      <c r="AH22" s="132">
        <v>0</v>
      </c>
      <c r="AI22" s="132">
        <v>0</v>
      </c>
      <c r="AJ22" s="132">
        <v>0</v>
      </c>
      <c r="AK22" s="132">
        <v>0</v>
      </c>
      <c r="AL22" s="132">
        <v>0</v>
      </c>
      <c r="AM22" s="132">
        <v>0</v>
      </c>
      <c r="AN22" s="132">
        <v>0</v>
      </c>
      <c r="AO22" s="132">
        <v>0</v>
      </c>
      <c r="AP22" s="132">
        <v>0</v>
      </c>
      <c r="AQ22" s="132">
        <v>0</v>
      </c>
      <c r="AR22" s="132">
        <v>0</v>
      </c>
      <c r="AS22" s="132">
        <v>0</v>
      </c>
      <c r="AT22" s="132">
        <v>0</v>
      </c>
      <c r="AU22" s="132">
        <v>0</v>
      </c>
      <c r="AV22" s="132">
        <v>0</v>
      </c>
      <c r="AW22" s="199">
        <v>0</v>
      </c>
      <c r="AX22" s="197">
        <v>0</v>
      </c>
      <c r="AY22" s="132">
        <v>0</v>
      </c>
      <c r="AZ22" s="132">
        <v>0</v>
      </c>
      <c r="BA22" s="178">
        <v>597.1</v>
      </c>
      <c r="BB22" s="132">
        <v>0</v>
      </c>
      <c r="BC22" s="132">
        <v>0</v>
      </c>
      <c r="BD22" s="132">
        <v>0</v>
      </c>
      <c r="BE22" s="132">
        <v>0</v>
      </c>
      <c r="BF22" s="132">
        <v>594.2</v>
      </c>
      <c r="BG22" s="132">
        <v>0</v>
      </c>
      <c r="BH22" s="132">
        <v>0</v>
      </c>
      <c r="BI22" s="132">
        <v>593.5</v>
      </c>
      <c r="BJ22" s="132">
        <v>0</v>
      </c>
      <c r="BK22" s="132">
        <v>0</v>
      </c>
    </row>
    <row r="23" spans="1:63" ht="12.75">
      <c r="A23" s="15">
        <f t="shared" si="0"/>
        <v>10</v>
      </c>
      <c r="B23" s="24" t="s">
        <v>267</v>
      </c>
      <c r="C23" s="143">
        <v>16009</v>
      </c>
      <c r="D23" s="114" t="s">
        <v>41</v>
      </c>
      <c r="E23" s="115">
        <f>MAX(O23:AI23)</f>
        <v>406.5</v>
      </c>
      <c r="F23" s="18" t="str">
        <f>VLOOKUP(E23,TabelaD!$E$3:$F$256,2,TRUE)</f>
        <v>Não</v>
      </c>
      <c r="G23" s="117">
        <f>LARGE(O23:BK23,1)</f>
        <v>406.5</v>
      </c>
      <c r="H23" s="117">
        <f>LARGE(O23:BK23,2)</f>
        <v>368.1</v>
      </c>
      <c r="I23" s="117">
        <f>LARGE(O23:BK23,3)</f>
        <v>344.4</v>
      </c>
      <c r="J23" s="115">
        <f>LARGE(O23:BK23,4)</f>
        <v>294.3</v>
      </c>
      <c r="K23" s="117">
        <f>LARGE(O23:BK23,5)</f>
        <v>0</v>
      </c>
      <c r="L23" s="120">
        <f>SUM(G23:K23)</f>
        <v>1413.3</v>
      </c>
      <c r="M23" s="117">
        <f>L23/5</f>
        <v>282.65999999999997</v>
      </c>
      <c r="N23" s="22"/>
      <c r="O23" s="132">
        <v>0</v>
      </c>
      <c r="P23" s="132">
        <v>368.1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132">
        <v>0</v>
      </c>
      <c r="X23" s="132">
        <v>0</v>
      </c>
      <c r="Y23" s="132">
        <v>0</v>
      </c>
      <c r="Z23" s="132">
        <v>406.5</v>
      </c>
      <c r="AA23" s="132">
        <v>0</v>
      </c>
      <c r="AB23" s="132">
        <v>0</v>
      </c>
      <c r="AC23" s="132">
        <v>0</v>
      </c>
      <c r="AD23" s="132">
        <v>0</v>
      </c>
      <c r="AE23" s="132">
        <v>0</v>
      </c>
      <c r="AF23" s="132">
        <v>0</v>
      </c>
      <c r="AG23" s="132">
        <v>0</v>
      </c>
      <c r="AH23" s="132">
        <v>0</v>
      </c>
      <c r="AI23" s="132">
        <v>0</v>
      </c>
      <c r="AJ23" s="132">
        <v>0</v>
      </c>
      <c r="AK23" s="132">
        <v>0</v>
      </c>
      <c r="AL23" s="132">
        <v>0</v>
      </c>
      <c r="AM23" s="132">
        <v>0</v>
      </c>
      <c r="AN23" s="132">
        <v>0</v>
      </c>
      <c r="AO23" s="132">
        <v>0</v>
      </c>
      <c r="AP23" s="132">
        <v>0</v>
      </c>
      <c r="AQ23" s="132">
        <v>0</v>
      </c>
      <c r="AR23" s="132">
        <v>0</v>
      </c>
      <c r="AS23" s="132">
        <v>0</v>
      </c>
      <c r="AT23" s="132">
        <v>0</v>
      </c>
      <c r="AU23" s="132">
        <v>0</v>
      </c>
      <c r="AV23" s="132">
        <v>0</v>
      </c>
      <c r="AW23" s="199">
        <v>0</v>
      </c>
      <c r="AX23" s="197">
        <v>0</v>
      </c>
      <c r="AY23" s="132">
        <v>0</v>
      </c>
      <c r="AZ23" s="132">
        <v>0</v>
      </c>
      <c r="BA23" s="178">
        <v>0</v>
      </c>
      <c r="BB23" s="132">
        <v>0</v>
      </c>
      <c r="BC23" s="132">
        <v>0</v>
      </c>
      <c r="BD23" s="132">
        <v>0</v>
      </c>
      <c r="BE23" s="132">
        <v>0</v>
      </c>
      <c r="BF23" s="132">
        <v>0</v>
      </c>
      <c r="BG23" s="132">
        <v>344.4</v>
      </c>
      <c r="BH23" s="132">
        <v>0</v>
      </c>
      <c r="BI23" s="132">
        <v>0</v>
      </c>
      <c r="BJ23" s="132">
        <v>0</v>
      </c>
      <c r="BK23" s="132">
        <v>294.3</v>
      </c>
    </row>
    <row r="24" spans="1:63" ht="12.75">
      <c r="A24" s="15">
        <f t="shared" si="0"/>
        <v>11</v>
      </c>
      <c r="B24" s="113" t="s">
        <v>107</v>
      </c>
      <c r="C24" s="143">
        <v>11566</v>
      </c>
      <c r="D24" s="114" t="s">
        <v>108</v>
      </c>
      <c r="E24" s="115">
        <f>MAX(O24:AI24)</f>
        <v>0</v>
      </c>
      <c r="F24" s="18" t="e">
        <f>VLOOKUP(E24,TabelaD!$E$3:$F$256,2,TRUE)</f>
        <v>#N/A</v>
      </c>
      <c r="G24" s="115">
        <f>LARGE(O24:BK24,1)</f>
        <v>583.9</v>
      </c>
      <c r="H24" s="115">
        <f>LARGE(O24:BK24,2)</f>
        <v>0</v>
      </c>
      <c r="I24" s="115">
        <f>LARGE(O24:BK24,3)</f>
        <v>0</v>
      </c>
      <c r="J24" s="115">
        <f>LARGE(O24:BK24,4)</f>
        <v>0</v>
      </c>
      <c r="K24" s="115">
        <f>LARGE(O24:BK24,5)</f>
        <v>0</v>
      </c>
      <c r="L24" s="120">
        <f>SUM(G24:K24)</f>
        <v>583.9</v>
      </c>
      <c r="M24" s="117">
        <f>L24/5</f>
        <v>116.78</v>
      </c>
      <c r="N24" s="22"/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32">
        <v>0</v>
      </c>
      <c r="Y24" s="132">
        <v>0</v>
      </c>
      <c r="Z24" s="132">
        <v>0</v>
      </c>
      <c r="AA24" s="132">
        <v>0</v>
      </c>
      <c r="AB24" s="132">
        <v>0</v>
      </c>
      <c r="AC24" s="132">
        <v>0</v>
      </c>
      <c r="AD24" s="132">
        <v>0</v>
      </c>
      <c r="AE24" s="132">
        <v>0</v>
      </c>
      <c r="AF24" s="132">
        <v>0</v>
      </c>
      <c r="AG24" s="132">
        <v>0</v>
      </c>
      <c r="AH24" s="132">
        <v>0</v>
      </c>
      <c r="AI24" s="132">
        <v>0</v>
      </c>
      <c r="AJ24" s="132">
        <v>0</v>
      </c>
      <c r="AK24" s="132">
        <v>0</v>
      </c>
      <c r="AL24" s="132">
        <v>0</v>
      </c>
      <c r="AM24" s="132">
        <v>0</v>
      </c>
      <c r="AN24" s="132">
        <v>0</v>
      </c>
      <c r="AO24" s="132">
        <v>0</v>
      </c>
      <c r="AP24" s="132">
        <v>0</v>
      </c>
      <c r="AQ24" s="132">
        <v>0</v>
      </c>
      <c r="AR24" s="132">
        <v>0</v>
      </c>
      <c r="AS24" s="132">
        <v>0</v>
      </c>
      <c r="AT24" s="132">
        <v>0</v>
      </c>
      <c r="AU24" s="132">
        <v>0</v>
      </c>
      <c r="AV24" s="132">
        <v>0</v>
      </c>
      <c r="AW24" s="199">
        <v>0</v>
      </c>
      <c r="AX24" s="197">
        <v>0</v>
      </c>
      <c r="AY24" s="132">
        <v>0</v>
      </c>
      <c r="AZ24" s="132">
        <v>0</v>
      </c>
      <c r="BA24" s="178">
        <v>583.9</v>
      </c>
      <c r="BB24" s="132">
        <v>0</v>
      </c>
      <c r="BC24" s="132">
        <v>0</v>
      </c>
      <c r="BD24" s="132">
        <v>0</v>
      </c>
      <c r="BE24" s="132">
        <v>0</v>
      </c>
      <c r="BF24" s="132">
        <v>0</v>
      </c>
      <c r="BG24" s="132">
        <v>0</v>
      </c>
      <c r="BH24" s="132">
        <v>0</v>
      </c>
      <c r="BI24" s="132">
        <v>0</v>
      </c>
      <c r="BJ24" s="132">
        <v>0</v>
      </c>
      <c r="BK24" s="132">
        <v>0</v>
      </c>
    </row>
    <row r="25" spans="1:63" ht="12.75">
      <c r="A25" s="15">
        <f t="shared" si="0"/>
        <v>12</v>
      </c>
      <c r="B25" s="24" t="s">
        <v>290</v>
      </c>
      <c r="C25" s="135">
        <v>674</v>
      </c>
      <c r="D25" s="25" t="s">
        <v>22</v>
      </c>
      <c r="E25" s="115">
        <f>MAX(O25:AI25)</f>
        <v>0</v>
      </c>
      <c r="F25" s="18" t="e">
        <f>VLOOKUP(E25,TabelaD!$E$3:$F$256,2,TRUE)</f>
        <v>#N/A</v>
      </c>
      <c r="G25" s="115">
        <f>LARGE(O25:BK25,1)</f>
        <v>578.1</v>
      </c>
      <c r="H25" s="115">
        <f>LARGE(O25:BK25,2)</f>
        <v>0</v>
      </c>
      <c r="I25" s="115">
        <f>LARGE(O25:BK25,3)</f>
        <v>0</v>
      </c>
      <c r="J25" s="115">
        <f>LARGE(O25:BK25,4)</f>
        <v>0</v>
      </c>
      <c r="K25" s="115">
        <f>LARGE(O25:BK25,5)</f>
        <v>0</v>
      </c>
      <c r="L25" s="120">
        <f>SUM(G25:K25)</f>
        <v>578.1</v>
      </c>
      <c r="M25" s="117">
        <f>L25/5</f>
        <v>115.62</v>
      </c>
      <c r="N25" s="22"/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132">
        <v>0</v>
      </c>
      <c r="W25" s="132">
        <v>0</v>
      </c>
      <c r="X25" s="132">
        <v>0</v>
      </c>
      <c r="Y25" s="132">
        <v>0</v>
      </c>
      <c r="Z25" s="132">
        <v>0</v>
      </c>
      <c r="AA25" s="132">
        <v>0</v>
      </c>
      <c r="AB25" s="132">
        <v>0</v>
      </c>
      <c r="AC25" s="132">
        <v>0</v>
      </c>
      <c r="AD25" s="132">
        <v>0</v>
      </c>
      <c r="AE25" s="132">
        <v>0</v>
      </c>
      <c r="AF25" s="132">
        <v>0</v>
      </c>
      <c r="AG25" s="132">
        <v>0</v>
      </c>
      <c r="AH25" s="132">
        <v>0</v>
      </c>
      <c r="AI25" s="132">
        <v>0</v>
      </c>
      <c r="AJ25" s="132">
        <v>0</v>
      </c>
      <c r="AK25" s="132">
        <v>0</v>
      </c>
      <c r="AL25" s="132">
        <v>0</v>
      </c>
      <c r="AM25" s="132">
        <v>0</v>
      </c>
      <c r="AN25" s="132">
        <v>0</v>
      </c>
      <c r="AO25" s="132">
        <v>0</v>
      </c>
      <c r="AP25" s="132">
        <v>0</v>
      </c>
      <c r="AQ25" s="132">
        <v>0</v>
      </c>
      <c r="AR25" s="132">
        <v>0</v>
      </c>
      <c r="AS25" s="132">
        <v>0</v>
      </c>
      <c r="AT25" s="132">
        <v>0</v>
      </c>
      <c r="AU25" s="132">
        <v>0</v>
      </c>
      <c r="AV25" s="132">
        <v>0</v>
      </c>
      <c r="AW25" s="199">
        <v>0</v>
      </c>
      <c r="AX25" s="197">
        <v>0</v>
      </c>
      <c r="AY25" s="132">
        <v>0</v>
      </c>
      <c r="AZ25" s="132">
        <v>0</v>
      </c>
      <c r="BA25" s="178">
        <v>578.1</v>
      </c>
      <c r="BB25" s="132">
        <v>0</v>
      </c>
      <c r="BC25" s="132">
        <v>0</v>
      </c>
      <c r="BD25" s="132">
        <v>0</v>
      </c>
      <c r="BE25" s="132">
        <v>0</v>
      </c>
      <c r="BF25" s="132">
        <v>0</v>
      </c>
      <c r="BG25" s="132">
        <v>0</v>
      </c>
      <c r="BH25" s="132">
        <v>0</v>
      </c>
      <c r="BI25" s="132">
        <v>0</v>
      </c>
      <c r="BJ25" s="132">
        <v>0</v>
      </c>
      <c r="BK25" s="132">
        <v>0</v>
      </c>
    </row>
    <row r="26" spans="1:63" ht="12.75">
      <c r="A26" s="15">
        <f t="shared" si="0"/>
        <v>13</v>
      </c>
      <c r="B26" s="24" t="s">
        <v>291</v>
      </c>
      <c r="C26" s="143">
        <v>12247</v>
      </c>
      <c r="D26" s="114" t="s">
        <v>36</v>
      </c>
      <c r="E26" s="115">
        <f>MAX(O26:AI26)</f>
        <v>0</v>
      </c>
      <c r="F26" s="18" t="e">
        <f>VLOOKUP(E26,TabelaD!$E$3:$F$256,2,TRUE)</f>
        <v>#N/A</v>
      </c>
      <c r="G26" s="117">
        <f>LARGE(O26:BK26,1)</f>
        <v>562</v>
      </c>
      <c r="H26" s="117">
        <f>LARGE(O26:BK26,2)</f>
        <v>0</v>
      </c>
      <c r="I26" s="117">
        <f>LARGE(O26:BK26,3)</f>
        <v>0</v>
      </c>
      <c r="J26" s="115">
        <f>LARGE(O26:BK26,4)</f>
        <v>0</v>
      </c>
      <c r="K26" s="117">
        <f>LARGE(O26:BK26,5)</f>
        <v>0</v>
      </c>
      <c r="L26" s="120">
        <f>SUM(G26:K26)</f>
        <v>562</v>
      </c>
      <c r="M26" s="117">
        <f>L26/5</f>
        <v>112.4</v>
      </c>
      <c r="N26" s="22"/>
      <c r="O26" s="132">
        <v>0</v>
      </c>
      <c r="P26" s="132">
        <v>0</v>
      </c>
      <c r="Q26" s="132">
        <v>0</v>
      </c>
      <c r="R26" s="132">
        <v>0</v>
      </c>
      <c r="S26" s="132">
        <v>0</v>
      </c>
      <c r="T26" s="132">
        <v>0</v>
      </c>
      <c r="U26" s="132">
        <v>0</v>
      </c>
      <c r="V26" s="132">
        <v>0</v>
      </c>
      <c r="W26" s="132">
        <v>0</v>
      </c>
      <c r="X26" s="132">
        <v>0</v>
      </c>
      <c r="Y26" s="132">
        <v>0</v>
      </c>
      <c r="Z26" s="132">
        <v>0</v>
      </c>
      <c r="AA26" s="132">
        <v>0</v>
      </c>
      <c r="AB26" s="132">
        <v>0</v>
      </c>
      <c r="AC26" s="132">
        <v>0</v>
      </c>
      <c r="AD26" s="132">
        <v>0</v>
      </c>
      <c r="AE26" s="132">
        <v>0</v>
      </c>
      <c r="AF26" s="132">
        <v>0</v>
      </c>
      <c r="AG26" s="132">
        <v>0</v>
      </c>
      <c r="AH26" s="132">
        <v>0</v>
      </c>
      <c r="AI26" s="132">
        <v>0</v>
      </c>
      <c r="AJ26" s="132">
        <v>0</v>
      </c>
      <c r="AK26" s="132">
        <v>0</v>
      </c>
      <c r="AL26" s="132">
        <v>0</v>
      </c>
      <c r="AM26" s="132">
        <v>0</v>
      </c>
      <c r="AN26" s="132">
        <v>0</v>
      </c>
      <c r="AO26" s="132">
        <v>0</v>
      </c>
      <c r="AP26" s="132">
        <v>0</v>
      </c>
      <c r="AQ26" s="132">
        <v>0</v>
      </c>
      <c r="AR26" s="132">
        <v>0</v>
      </c>
      <c r="AS26" s="132">
        <v>0</v>
      </c>
      <c r="AT26" s="132">
        <v>0</v>
      </c>
      <c r="AU26" s="132">
        <v>0</v>
      </c>
      <c r="AV26" s="132">
        <v>0</v>
      </c>
      <c r="AW26" s="199">
        <v>0</v>
      </c>
      <c r="AX26" s="197">
        <v>0</v>
      </c>
      <c r="AY26" s="132">
        <v>0</v>
      </c>
      <c r="AZ26" s="132">
        <v>0</v>
      </c>
      <c r="BA26" s="178">
        <v>562</v>
      </c>
      <c r="BB26" s="132">
        <v>0</v>
      </c>
      <c r="BC26" s="132">
        <v>0</v>
      </c>
      <c r="BD26" s="132">
        <v>0</v>
      </c>
      <c r="BE26" s="132">
        <v>0</v>
      </c>
      <c r="BF26" s="132">
        <v>0</v>
      </c>
      <c r="BG26" s="132">
        <v>0</v>
      </c>
      <c r="BH26" s="132">
        <v>0</v>
      </c>
      <c r="BI26" s="132">
        <v>0</v>
      </c>
      <c r="BJ26" s="132">
        <v>0</v>
      </c>
      <c r="BK26" s="132">
        <v>0</v>
      </c>
    </row>
    <row r="27" spans="1:63" ht="12.75">
      <c r="A27" s="15">
        <f t="shared" si="0"/>
        <v>14</v>
      </c>
      <c r="B27" s="34" t="s">
        <v>48</v>
      </c>
      <c r="C27" s="141">
        <v>2728</v>
      </c>
      <c r="D27" s="26" t="s">
        <v>22</v>
      </c>
      <c r="E27" s="115">
        <f>MAX(O27:AI27)</f>
        <v>0</v>
      </c>
      <c r="F27" s="18" t="e">
        <f>VLOOKUP(E27,TabelaD!$E$3:$F$256,2,TRUE)</f>
        <v>#N/A</v>
      </c>
      <c r="G27" s="115">
        <f>LARGE(O27:BK27,1)</f>
        <v>558</v>
      </c>
      <c r="H27" s="115">
        <f>LARGE(O27:BK27,2)</f>
        <v>0</v>
      </c>
      <c r="I27" s="115">
        <f>LARGE(O27:BK27,3)</f>
        <v>0</v>
      </c>
      <c r="J27" s="115">
        <f>LARGE(O27:BK27,4)</f>
        <v>0</v>
      </c>
      <c r="K27" s="115">
        <f>LARGE(O27:BK27,5)</f>
        <v>0</v>
      </c>
      <c r="L27" s="120">
        <f>SUM(G27:K27)</f>
        <v>558</v>
      </c>
      <c r="M27" s="117">
        <f>L27/5</f>
        <v>111.6</v>
      </c>
      <c r="N27" s="22"/>
      <c r="O27" s="132">
        <v>0</v>
      </c>
      <c r="P27" s="132">
        <v>0</v>
      </c>
      <c r="Q27" s="132">
        <v>0</v>
      </c>
      <c r="R27" s="132">
        <v>0</v>
      </c>
      <c r="S27" s="132">
        <v>0</v>
      </c>
      <c r="T27" s="132">
        <v>0</v>
      </c>
      <c r="U27" s="132">
        <v>0</v>
      </c>
      <c r="V27" s="132">
        <v>0</v>
      </c>
      <c r="W27" s="132">
        <v>0</v>
      </c>
      <c r="X27" s="132">
        <v>0</v>
      </c>
      <c r="Y27" s="132">
        <v>0</v>
      </c>
      <c r="Z27" s="132">
        <v>0</v>
      </c>
      <c r="AA27" s="132">
        <v>0</v>
      </c>
      <c r="AB27" s="132">
        <v>0</v>
      </c>
      <c r="AC27" s="132">
        <v>0</v>
      </c>
      <c r="AD27" s="132">
        <v>0</v>
      </c>
      <c r="AE27" s="132">
        <v>0</v>
      </c>
      <c r="AF27" s="132">
        <v>0</v>
      </c>
      <c r="AG27" s="132">
        <v>0</v>
      </c>
      <c r="AH27" s="132">
        <v>0</v>
      </c>
      <c r="AI27" s="132">
        <v>0</v>
      </c>
      <c r="AJ27" s="132">
        <v>0</v>
      </c>
      <c r="AK27" s="132">
        <v>0</v>
      </c>
      <c r="AL27" s="132">
        <v>0</v>
      </c>
      <c r="AM27" s="132">
        <v>0</v>
      </c>
      <c r="AN27" s="132">
        <v>0</v>
      </c>
      <c r="AO27" s="132">
        <v>0</v>
      </c>
      <c r="AP27" s="132">
        <v>0</v>
      </c>
      <c r="AQ27" s="132">
        <v>0</v>
      </c>
      <c r="AR27" s="132">
        <v>0</v>
      </c>
      <c r="AS27" s="132">
        <v>0</v>
      </c>
      <c r="AT27" s="132">
        <v>0</v>
      </c>
      <c r="AU27" s="132">
        <v>0</v>
      </c>
      <c r="AV27" s="132">
        <v>0</v>
      </c>
      <c r="AW27" s="199">
        <v>0</v>
      </c>
      <c r="AX27" s="197">
        <v>0</v>
      </c>
      <c r="AY27" s="132">
        <v>0</v>
      </c>
      <c r="AZ27" s="132">
        <v>0</v>
      </c>
      <c r="BA27" s="178">
        <v>558</v>
      </c>
      <c r="BB27" s="132">
        <v>0</v>
      </c>
      <c r="BC27" s="132">
        <v>0</v>
      </c>
      <c r="BD27" s="132">
        <v>0</v>
      </c>
      <c r="BE27" s="132">
        <v>0</v>
      </c>
      <c r="BF27" s="132">
        <v>0</v>
      </c>
      <c r="BG27" s="132">
        <v>0</v>
      </c>
      <c r="BH27" s="132">
        <v>0</v>
      </c>
      <c r="BI27" s="132">
        <v>0</v>
      </c>
      <c r="BJ27" s="132">
        <v>0</v>
      </c>
      <c r="BK27" s="132">
        <v>0</v>
      </c>
    </row>
    <row r="28" spans="1:63" ht="12.75">
      <c r="A28" s="15">
        <f t="shared" si="0"/>
        <v>15</v>
      </c>
      <c r="B28" s="24" t="s">
        <v>216</v>
      </c>
      <c r="C28" s="135">
        <v>3080</v>
      </c>
      <c r="D28" s="25" t="s">
        <v>14</v>
      </c>
      <c r="E28" s="115">
        <f>MAX(O28:AI28)</f>
        <v>0</v>
      </c>
      <c r="F28" s="18" t="e">
        <f>VLOOKUP(E28,TabelaD!$E$3:$F$256,2,TRUE)</f>
        <v>#N/A</v>
      </c>
      <c r="G28" s="115">
        <f>LARGE(O28:BK28,1)</f>
        <v>555.9</v>
      </c>
      <c r="H28" s="115">
        <f>LARGE(O28:BK28,2)</f>
        <v>0</v>
      </c>
      <c r="I28" s="115">
        <f>LARGE(O28:BK28,3)</f>
        <v>0</v>
      </c>
      <c r="J28" s="115">
        <f>LARGE(O28:BK28,4)</f>
        <v>0</v>
      </c>
      <c r="K28" s="115">
        <f>LARGE(O28:BK28,5)</f>
        <v>0</v>
      </c>
      <c r="L28" s="120">
        <f>SUM(G28:K28)</f>
        <v>555.9</v>
      </c>
      <c r="M28" s="117">
        <f>L28/5</f>
        <v>111.17999999999999</v>
      </c>
      <c r="N28" s="22"/>
      <c r="O28" s="132">
        <v>0</v>
      </c>
      <c r="P28" s="132">
        <v>0</v>
      </c>
      <c r="Q28" s="132">
        <v>0</v>
      </c>
      <c r="R28" s="132">
        <v>0</v>
      </c>
      <c r="S28" s="132">
        <v>0</v>
      </c>
      <c r="T28" s="132">
        <v>0</v>
      </c>
      <c r="U28" s="132">
        <v>0</v>
      </c>
      <c r="V28" s="132">
        <v>0</v>
      </c>
      <c r="W28" s="132">
        <v>0</v>
      </c>
      <c r="X28" s="132">
        <v>0</v>
      </c>
      <c r="Y28" s="132">
        <v>0</v>
      </c>
      <c r="Z28" s="132">
        <v>0</v>
      </c>
      <c r="AA28" s="132">
        <v>0</v>
      </c>
      <c r="AB28" s="132">
        <v>0</v>
      </c>
      <c r="AC28" s="132">
        <v>0</v>
      </c>
      <c r="AD28" s="132">
        <v>0</v>
      </c>
      <c r="AE28" s="132">
        <v>0</v>
      </c>
      <c r="AF28" s="132">
        <v>0</v>
      </c>
      <c r="AG28" s="132">
        <v>0</v>
      </c>
      <c r="AH28" s="132">
        <v>0</v>
      </c>
      <c r="AI28" s="132">
        <v>0</v>
      </c>
      <c r="AJ28" s="132">
        <v>0</v>
      </c>
      <c r="AK28" s="132">
        <v>0</v>
      </c>
      <c r="AL28" s="132">
        <v>0</v>
      </c>
      <c r="AM28" s="132">
        <v>0</v>
      </c>
      <c r="AN28" s="132">
        <v>0</v>
      </c>
      <c r="AO28" s="132">
        <v>0</v>
      </c>
      <c r="AP28" s="132">
        <v>0</v>
      </c>
      <c r="AQ28" s="132">
        <v>0</v>
      </c>
      <c r="AR28" s="132">
        <v>0</v>
      </c>
      <c r="AS28" s="132">
        <v>0</v>
      </c>
      <c r="AT28" s="132">
        <v>0</v>
      </c>
      <c r="AU28" s="132">
        <v>0</v>
      </c>
      <c r="AV28" s="132">
        <v>0</v>
      </c>
      <c r="AW28" s="199">
        <v>0</v>
      </c>
      <c r="AX28" s="197">
        <v>0</v>
      </c>
      <c r="AY28" s="132">
        <v>0</v>
      </c>
      <c r="AZ28" s="132">
        <v>0</v>
      </c>
      <c r="BA28" s="178">
        <v>555.9</v>
      </c>
      <c r="BB28" s="132">
        <v>0</v>
      </c>
      <c r="BC28" s="132">
        <v>0</v>
      </c>
      <c r="BD28" s="132">
        <v>0</v>
      </c>
      <c r="BE28" s="132">
        <v>0</v>
      </c>
      <c r="BF28" s="132">
        <v>0</v>
      </c>
      <c r="BG28" s="132">
        <v>0</v>
      </c>
      <c r="BH28" s="132">
        <v>0</v>
      </c>
      <c r="BI28" s="132">
        <v>0</v>
      </c>
      <c r="BJ28" s="132">
        <v>0</v>
      </c>
      <c r="BK28" s="132">
        <v>0</v>
      </c>
    </row>
    <row r="29" spans="1:63" ht="12.75">
      <c r="A29" s="15">
        <f t="shared" si="0"/>
        <v>16</v>
      </c>
      <c r="B29" s="156" t="s">
        <v>131</v>
      </c>
      <c r="C29" s="157">
        <v>11537</v>
      </c>
      <c r="D29" s="158" t="s">
        <v>31</v>
      </c>
      <c r="E29" s="115">
        <f>MAX(O29:AI29)</f>
        <v>524.7</v>
      </c>
      <c r="F29" s="18" t="str">
        <f>VLOOKUP(E29,TabelaD!$E$3:$F$256,2,TRUE)</f>
        <v>Não</v>
      </c>
      <c r="G29" s="115">
        <f>LARGE(O29:BK29,1)</f>
        <v>524.7</v>
      </c>
      <c r="H29" s="115">
        <f>LARGE(O29:BK29,2)</f>
        <v>0</v>
      </c>
      <c r="I29" s="115">
        <f>LARGE(O29:BK29,3)</f>
        <v>0</v>
      </c>
      <c r="J29" s="115">
        <f>LARGE(O29:BK29,4)</f>
        <v>0</v>
      </c>
      <c r="K29" s="115">
        <f>LARGE(O29:BK29,5)</f>
        <v>0</v>
      </c>
      <c r="L29" s="120">
        <f>SUM(G29:K29)</f>
        <v>524.7</v>
      </c>
      <c r="M29" s="117">
        <f>L29/5</f>
        <v>104.94000000000001</v>
      </c>
      <c r="N29" s="22"/>
      <c r="O29" s="132">
        <v>0</v>
      </c>
      <c r="P29" s="132">
        <v>0</v>
      </c>
      <c r="Q29" s="132">
        <v>0</v>
      </c>
      <c r="R29" s="132">
        <v>0</v>
      </c>
      <c r="S29" s="132">
        <v>0</v>
      </c>
      <c r="T29" s="132">
        <v>0</v>
      </c>
      <c r="U29" s="132">
        <v>524.7</v>
      </c>
      <c r="V29" s="132">
        <v>0</v>
      </c>
      <c r="W29" s="132">
        <v>0</v>
      </c>
      <c r="X29" s="132">
        <v>0</v>
      </c>
      <c r="Y29" s="132">
        <v>0</v>
      </c>
      <c r="Z29" s="132">
        <v>0</v>
      </c>
      <c r="AA29" s="132">
        <v>0</v>
      </c>
      <c r="AB29" s="132">
        <v>0</v>
      </c>
      <c r="AC29" s="132">
        <v>0</v>
      </c>
      <c r="AD29" s="132">
        <v>0</v>
      </c>
      <c r="AE29" s="132">
        <v>0</v>
      </c>
      <c r="AF29" s="132">
        <v>0</v>
      </c>
      <c r="AG29" s="132">
        <v>0</v>
      </c>
      <c r="AH29" s="132">
        <v>0</v>
      </c>
      <c r="AI29" s="132">
        <v>0</v>
      </c>
      <c r="AJ29" s="132">
        <v>0</v>
      </c>
      <c r="AK29" s="132">
        <v>0</v>
      </c>
      <c r="AL29" s="132">
        <v>0</v>
      </c>
      <c r="AM29" s="132">
        <v>0</v>
      </c>
      <c r="AN29" s="132">
        <v>0</v>
      </c>
      <c r="AO29" s="132">
        <v>0</v>
      </c>
      <c r="AP29" s="132">
        <v>0</v>
      </c>
      <c r="AQ29" s="132">
        <v>0</v>
      </c>
      <c r="AR29" s="132">
        <v>0</v>
      </c>
      <c r="AS29" s="132">
        <v>0</v>
      </c>
      <c r="AT29" s="132">
        <v>0</v>
      </c>
      <c r="AU29" s="132">
        <v>0</v>
      </c>
      <c r="AV29" s="132">
        <v>0</v>
      </c>
      <c r="AW29" s="199">
        <v>0</v>
      </c>
      <c r="AX29" s="197">
        <v>0</v>
      </c>
      <c r="AY29" s="132">
        <v>0</v>
      </c>
      <c r="AZ29" s="132">
        <v>0</v>
      </c>
      <c r="BA29" s="178">
        <v>0</v>
      </c>
      <c r="BB29" s="132">
        <v>0</v>
      </c>
      <c r="BC29" s="132">
        <v>0</v>
      </c>
      <c r="BD29" s="132">
        <v>0</v>
      </c>
      <c r="BE29" s="132">
        <v>0</v>
      </c>
      <c r="BF29" s="132">
        <v>0</v>
      </c>
      <c r="BG29" s="132">
        <v>0</v>
      </c>
      <c r="BH29" s="132">
        <v>0</v>
      </c>
      <c r="BI29" s="132">
        <v>0</v>
      </c>
      <c r="BJ29" s="132">
        <v>0</v>
      </c>
      <c r="BK29" s="132">
        <v>0</v>
      </c>
    </row>
    <row r="30" spans="1:63" ht="12.75">
      <c r="A30" s="15">
        <f t="shared" si="0"/>
        <v>17</v>
      </c>
      <c r="B30" s="113" t="s">
        <v>178</v>
      </c>
      <c r="C30" s="143">
        <v>14915</v>
      </c>
      <c r="D30" s="114" t="s">
        <v>174</v>
      </c>
      <c r="E30" s="115">
        <f>MAX(O30:AI30)</f>
        <v>0</v>
      </c>
      <c r="F30" s="18" t="e">
        <f>VLOOKUP(E30,TabelaD!$E$3:$F$256,2,TRUE)</f>
        <v>#N/A</v>
      </c>
      <c r="G30" s="117">
        <f>LARGE(O30:BK30,1)</f>
        <v>422</v>
      </c>
      <c r="H30" s="117">
        <f>LARGE(O30:BK30,2)</f>
        <v>0</v>
      </c>
      <c r="I30" s="117">
        <f>LARGE(O30:BK30,3)</f>
        <v>0</v>
      </c>
      <c r="J30" s="117">
        <f>LARGE(O30:BK30,4)</f>
        <v>0</v>
      </c>
      <c r="K30" s="117">
        <f>LARGE(O30:BK30,5)</f>
        <v>0</v>
      </c>
      <c r="L30" s="120">
        <f>SUM(G30:K30)</f>
        <v>422</v>
      </c>
      <c r="M30" s="117">
        <f>L30/5</f>
        <v>84.4</v>
      </c>
      <c r="N30" s="22"/>
      <c r="O30" s="132">
        <v>0</v>
      </c>
      <c r="P30" s="132">
        <v>0</v>
      </c>
      <c r="Q30" s="132">
        <v>0</v>
      </c>
      <c r="R30" s="132">
        <v>0</v>
      </c>
      <c r="S30" s="132">
        <v>0</v>
      </c>
      <c r="T30" s="132">
        <v>0</v>
      </c>
      <c r="U30" s="132">
        <v>0</v>
      </c>
      <c r="V30" s="132">
        <v>0</v>
      </c>
      <c r="W30" s="132">
        <v>0</v>
      </c>
      <c r="X30" s="132">
        <v>0</v>
      </c>
      <c r="Y30" s="132">
        <v>0</v>
      </c>
      <c r="Z30" s="132">
        <v>0</v>
      </c>
      <c r="AA30" s="132">
        <v>0</v>
      </c>
      <c r="AB30" s="132">
        <v>0</v>
      </c>
      <c r="AC30" s="132">
        <v>0</v>
      </c>
      <c r="AD30" s="132">
        <v>0</v>
      </c>
      <c r="AE30" s="132">
        <v>0</v>
      </c>
      <c r="AF30" s="132">
        <v>0</v>
      </c>
      <c r="AG30" s="132">
        <v>0</v>
      </c>
      <c r="AH30" s="132">
        <v>0</v>
      </c>
      <c r="AI30" s="132">
        <v>0</v>
      </c>
      <c r="AJ30" s="132">
        <v>0</v>
      </c>
      <c r="AK30" s="132">
        <v>0</v>
      </c>
      <c r="AL30" s="132">
        <v>0</v>
      </c>
      <c r="AM30" s="132">
        <v>0</v>
      </c>
      <c r="AN30" s="132">
        <v>0</v>
      </c>
      <c r="AO30" s="132">
        <v>0</v>
      </c>
      <c r="AP30" s="132">
        <v>0</v>
      </c>
      <c r="AQ30" s="132">
        <v>0</v>
      </c>
      <c r="AR30" s="132">
        <v>0</v>
      </c>
      <c r="AS30" s="132">
        <v>0</v>
      </c>
      <c r="AT30" s="132">
        <v>0</v>
      </c>
      <c r="AU30" s="132">
        <v>0</v>
      </c>
      <c r="AV30" s="132">
        <v>0</v>
      </c>
      <c r="AW30" s="199">
        <v>0</v>
      </c>
      <c r="AX30" s="197">
        <v>0</v>
      </c>
      <c r="AY30" s="132">
        <v>0</v>
      </c>
      <c r="AZ30" s="132">
        <v>0</v>
      </c>
      <c r="BA30" s="178">
        <v>0</v>
      </c>
      <c r="BB30" s="132">
        <v>0</v>
      </c>
      <c r="BC30" s="132">
        <v>0</v>
      </c>
      <c r="BD30" s="132">
        <v>0</v>
      </c>
      <c r="BE30" s="132">
        <v>0</v>
      </c>
      <c r="BF30" s="132">
        <v>0</v>
      </c>
      <c r="BG30" s="132">
        <v>0</v>
      </c>
      <c r="BH30" s="132">
        <v>422</v>
      </c>
      <c r="BI30" s="132">
        <v>0</v>
      </c>
      <c r="BJ30" s="132">
        <v>0</v>
      </c>
      <c r="BK30" s="132">
        <v>0</v>
      </c>
    </row>
    <row r="31" spans="1:86" s="4" customFormat="1" ht="12.75">
      <c r="A31" s="15">
        <f t="shared" si="0"/>
        <v>18</v>
      </c>
      <c r="B31" s="24" t="s">
        <v>268</v>
      </c>
      <c r="C31" s="143">
        <v>10903</v>
      </c>
      <c r="D31" s="114" t="s">
        <v>41</v>
      </c>
      <c r="E31" s="115">
        <f>MAX(O31:AI31)</f>
        <v>0</v>
      </c>
      <c r="F31" s="18" t="e">
        <f>VLOOKUP(E31,TabelaD!$E$3:$F$256,2,TRUE)</f>
        <v>#N/A</v>
      </c>
      <c r="G31" s="117">
        <f>LARGE(O31:BK31,1)</f>
        <v>281.8</v>
      </c>
      <c r="H31" s="117">
        <f>LARGE(O31:BK31,2)</f>
        <v>0</v>
      </c>
      <c r="I31" s="117">
        <f>LARGE(O31:BK31,3)</f>
        <v>0</v>
      </c>
      <c r="J31" s="115">
        <f>LARGE(O31:BK31,4)</f>
        <v>0</v>
      </c>
      <c r="K31" s="117">
        <f>LARGE(O31:BK31,5)</f>
        <v>0</v>
      </c>
      <c r="L31" s="120">
        <f>SUM(G31:K31)</f>
        <v>281.8</v>
      </c>
      <c r="M31" s="117">
        <f>L31/5</f>
        <v>56.36</v>
      </c>
      <c r="N31" s="22"/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132">
        <v>0</v>
      </c>
      <c r="V31" s="132">
        <v>0</v>
      </c>
      <c r="W31" s="132">
        <v>0</v>
      </c>
      <c r="X31" s="132">
        <v>0</v>
      </c>
      <c r="Y31" s="132">
        <v>0</v>
      </c>
      <c r="Z31" s="132">
        <v>0</v>
      </c>
      <c r="AA31" s="132">
        <v>0</v>
      </c>
      <c r="AB31" s="132">
        <v>0</v>
      </c>
      <c r="AC31" s="132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2">
        <v>0</v>
      </c>
      <c r="AM31" s="132">
        <v>0</v>
      </c>
      <c r="AN31" s="132">
        <v>0</v>
      </c>
      <c r="AO31" s="132">
        <v>0</v>
      </c>
      <c r="AP31" s="132">
        <v>0</v>
      </c>
      <c r="AQ31" s="132">
        <v>0</v>
      </c>
      <c r="AR31" s="132">
        <v>0</v>
      </c>
      <c r="AS31" s="132">
        <v>0</v>
      </c>
      <c r="AT31" s="132">
        <v>0</v>
      </c>
      <c r="AU31" s="132">
        <v>0</v>
      </c>
      <c r="AV31" s="132">
        <v>0</v>
      </c>
      <c r="AW31" s="199">
        <v>0</v>
      </c>
      <c r="AX31" s="197">
        <v>0</v>
      </c>
      <c r="AY31" s="132">
        <v>0</v>
      </c>
      <c r="AZ31" s="132">
        <v>0</v>
      </c>
      <c r="BA31" s="178">
        <v>0</v>
      </c>
      <c r="BB31" s="132">
        <v>0</v>
      </c>
      <c r="BC31" s="132">
        <v>0</v>
      </c>
      <c r="BD31" s="132">
        <v>0</v>
      </c>
      <c r="BE31" s="132">
        <v>0</v>
      </c>
      <c r="BF31" s="132">
        <v>0</v>
      </c>
      <c r="BG31" s="132">
        <v>0</v>
      </c>
      <c r="BH31" s="132">
        <v>0</v>
      </c>
      <c r="BI31" s="132">
        <v>0</v>
      </c>
      <c r="BJ31" s="132">
        <v>0</v>
      </c>
      <c r="BK31" s="132">
        <v>281.8</v>
      </c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</row>
    <row r="32" spans="1:63" ht="12.75">
      <c r="A32" s="15">
        <f t="shared" si="0"/>
        <v>19</v>
      </c>
      <c r="B32" s="24"/>
      <c r="C32" s="143"/>
      <c r="D32" s="114"/>
      <c r="E32" s="115">
        <f>MAX(O32:AI32)</f>
        <v>0</v>
      </c>
      <c r="F32" s="21" t="e">
        <f>VLOOKUP(E32,TabelaD!$E$3:$F$256,2,TRUE)</f>
        <v>#N/A</v>
      </c>
      <c r="G32" s="117">
        <f>LARGE(O32:BK32,1)</f>
        <v>0</v>
      </c>
      <c r="H32" s="117">
        <f>LARGE(O32:BK32,2)</f>
        <v>0</v>
      </c>
      <c r="I32" s="117">
        <f>LARGE(O32:BK32,3)</f>
        <v>0</v>
      </c>
      <c r="J32" s="117">
        <f>LARGE(O32:BK32,4)</f>
        <v>0</v>
      </c>
      <c r="K32" s="117">
        <f>LARGE(O32:BK32,5)</f>
        <v>0</v>
      </c>
      <c r="L32" s="120">
        <f>SUM(G32:K32)</f>
        <v>0</v>
      </c>
      <c r="M32" s="117">
        <f>L32/5</f>
        <v>0</v>
      </c>
      <c r="N32" s="22"/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132">
        <v>0</v>
      </c>
      <c r="W32" s="132">
        <v>0</v>
      </c>
      <c r="X32" s="132">
        <v>0</v>
      </c>
      <c r="Y32" s="132">
        <v>0</v>
      </c>
      <c r="Z32" s="132">
        <v>0</v>
      </c>
      <c r="AA32" s="132">
        <v>0</v>
      </c>
      <c r="AB32" s="132">
        <v>0</v>
      </c>
      <c r="AC32" s="132">
        <v>0</v>
      </c>
      <c r="AD32" s="132">
        <v>0</v>
      </c>
      <c r="AE32" s="132">
        <v>0</v>
      </c>
      <c r="AF32" s="132">
        <v>0</v>
      </c>
      <c r="AG32" s="132">
        <v>0</v>
      </c>
      <c r="AH32" s="132">
        <v>0</v>
      </c>
      <c r="AI32" s="132">
        <v>0</v>
      </c>
      <c r="AJ32" s="132">
        <v>0</v>
      </c>
      <c r="AK32" s="132">
        <v>0</v>
      </c>
      <c r="AL32" s="132">
        <v>0</v>
      </c>
      <c r="AM32" s="132">
        <v>0</v>
      </c>
      <c r="AN32" s="132">
        <v>0</v>
      </c>
      <c r="AO32" s="132">
        <v>0</v>
      </c>
      <c r="AP32" s="132">
        <v>0</v>
      </c>
      <c r="AQ32" s="132">
        <v>0</v>
      </c>
      <c r="AR32" s="132">
        <v>0</v>
      </c>
      <c r="AS32" s="132">
        <v>0</v>
      </c>
      <c r="AT32" s="132">
        <v>0</v>
      </c>
      <c r="AU32" s="132">
        <v>0</v>
      </c>
      <c r="AV32" s="132">
        <v>0</v>
      </c>
      <c r="AW32" s="199">
        <v>0</v>
      </c>
      <c r="AX32" s="197">
        <v>0</v>
      </c>
      <c r="AY32" s="132">
        <v>0</v>
      </c>
      <c r="AZ32" s="132">
        <v>0</v>
      </c>
      <c r="BA32" s="178">
        <v>0</v>
      </c>
      <c r="BB32" s="132">
        <v>0</v>
      </c>
      <c r="BC32" s="132">
        <v>0</v>
      </c>
      <c r="BD32" s="132">
        <v>0</v>
      </c>
      <c r="BE32" s="132">
        <v>0</v>
      </c>
      <c r="BF32" s="132">
        <v>0</v>
      </c>
      <c r="BG32" s="132">
        <v>0</v>
      </c>
      <c r="BH32" s="132">
        <v>0</v>
      </c>
      <c r="BI32" s="132">
        <v>0</v>
      </c>
      <c r="BJ32" s="132">
        <v>0</v>
      </c>
      <c r="BK32" s="132">
        <v>0</v>
      </c>
    </row>
    <row r="33" spans="1:63" ht="12.75">
      <c r="A33" s="15">
        <f t="shared" si="0"/>
        <v>20</v>
      </c>
      <c r="B33" s="24"/>
      <c r="C33" s="143"/>
      <c r="D33" s="114"/>
      <c r="E33" s="115">
        <f>MAX(O33:AI33)</f>
        <v>0</v>
      </c>
      <c r="F33" s="18" t="e">
        <f>VLOOKUP(E33,TabelaD!$E$3:$F$256,2,TRUE)</f>
        <v>#N/A</v>
      </c>
      <c r="G33" s="117">
        <f>LARGE(O33:BK33,1)</f>
        <v>0</v>
      </c>
      <c r="H33" s="117">
        <f>LARGE(O33:BK33,2)</f>
        <v>0</v>
      </c>
      <c r="I33" s="117">
        <f>LARGE(O33:BK33,3)</f>
        <v>0</v>
      </c>
      <c r="J33" s="115">
        <f>LARGE(O33:BK33,4)</f>
        <v>0</v>
      </c>
      <c r="K33" s="117">
        <f>LARGE(O33:BK33,5)</f>
        <v>0</v>
      </c>
      <c r="L33" s="120">
        <f>SUM(G33:K33)</f>
        <v>0</v>
      </c>
      <c r="M33" s="117">
        <f>L33/5</f>
        <v>0</v>
      </c>
      <c r="N33" s="22"/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0</v>
      </c>
      <c r="W33" s="132">
        <v>0</v>
      </c>
      <c r="X33" s="132">
        <v>0</v>
      </c>
      <c r="Y33" s="132">
        <v>0</v>
      </c>
      <c r="Z33" s="132">
        <v>0</v>
      </c>
      <c r="AA33" s="132">
        <v>0</v>
      </c>
      <c r="AB33" s="132">
        <v>0</v>
      </c>
      <c r="AC33" s="132">
        <v>0</v>
      </c>
      <c r="AD33" s="132">
        <v>0</v>
      </c>
      <c r="AE33" s="132">
        <v>0</v>
      </c>
      <c r="AF33" s="132">
        <v>0</v>
      </c>
      <c r="AG33" s="132">
        <v>0</v>
      </c>
      <c r="AH33" s="132">
        <v>0</v>
      </c>
      <c r="AI33" s="132">
        <v>0</v>
      </c>
      <c r="AJ33" s="132">
        <v>0</v>
      </c>
      <c r="AK33" s="132">
        <v>0</v>
      </c>
      <c r="AL33" s="132">
        <v>0</v>
      </c>
      <c r="AM33" s="132">
        <v>0</v>
      </c>
      <c r="AN33" s="132">
        <v>0</v>
      </c>
      <c r="AO33" s="132">
        <v>0</v>
      </c>
      <c r="AP33" s="132">
        <v>0</v>
      </c>
      <c r="AQ33" s="132">
        <v>0</v>
      </c>
      <c r="AR33" s="132">
        <v>0</v>
      </c>
      <c r="AS33" s="132">
        <v>0</v>
      </c>
      <c r="AT33" s="132">
        <v>0</v>
      </c>
      <c r="AU33" s="132">
        <v>0</v>
      </c>
      <c r="AV33" s="132">
        <v>0</v>
      </c>
      <c r="AW33" s="199">
        <v>0</v>
      </c>
      <c r="AX33" s="197">
        <v>0</v>
      </c>
      <c r="AY33" s="132">
        <v>0</v>
      </c>
      <c r="AZ33" s="132">
        <v>0</v>
      </c>
      <c r="BA33" s="178">
        <v>0</v>
      </c>
      <c r="BB33" s="132">
        <v>0</v>
      </c>
      <c r="BC33" s="132">
        <v>0</v>
      </c>
      <c r="BD33" s="132">
        <v>0</v>
      </c>
      <c r="BE33" s="132">
        <v>0</v>
      </c>
      <c r="BF33" s="132">
        <v>0</v>
      </c>
      <c r="BG33" s="132">
        <v>0</v>
      </c>
      <c r="BH33" s="132">
        <v>0</v>
      </c>
      <c r="BI33" s="132">
        <v>0</v>
      </c>
      <c r="BJ33" s="132">
        <v>0</v>
      </c>
      <c r="BK33" s="132">
        <v>0</v>
      </c>
    </row>
  </sheetData>
  <sheetProtection/>
  <mergeCells count="15">
    <mergeCell ref="O9:AW9"/>
    <mergeCell ref="AX9:BK9"/>
    <mergeCell ref="J11:J12"/>
    <mergeCell ref="G10:K10"/>
    <mergeCell ref="G11:G12"/>
    <mergeCell ref="H11:H12"/>
    <mergeCell ref="A5:M5"/>
    <mergeCell ref="A9:M9"/>
    <mergeCell ref="A10:A12"/>
    <mergeCell ref="B10:B12"/>
    <mergeCell ref="C10:C12"/>
    <mergeCell ref="E10:F12"/>
    <mergeCell ref="K11:K12"/>
    <mergeCell ref="I11:I12"/>
    <mergeCell ref="D10:D12"/>
  </mergeCells>
  <conditionalFormatting sqref="E14:E33">
    <cfRule type="cellIs" priority="4" dxfId="0" operator="between" stopIfTrue="1">
      <formula>563</formula>
      <formula>600</formula>
    </cfRule>
  </conditionalFormatting>
  <conditionalFormatting sqref="F14:F33">
    <cfRule type="cellIs" priority="5" dxfId="9" operator="equal" stopIfTrue="1">
      <formula>"C"</formula>
    </cfRule>
    <cfRule type="cellIs" priority="6" dxfId="8" operator="equal" stopIfTrue="1">
      <formula>"B"</formula>
    </cfRule>
    <cfRule type="cellIs" priority="7" dxfId="7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2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3.7109375" style="1" bestFit="1" customWidth="1"/>
    <col min="2" max="2" width="22.00390625" style="2" customWidth="1"/>
    <col min="3" max="3" width="7.28125" style="2" customWidth="1"/>
    <col min="4" max="4" width="11.14062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2.421875" style="3" customWidth="1"/>
    <col min="14" max="14" width="1.7109375" style="4" customWidth="1"/>
    <col min="15" max="32" width="19.421875" style="4" customWidth="1"/>
    <col min="33" max="33" width="9.140625" style="3" customWidth="1"/>
    <col min="46" max="16384" width="9.140625" style="3" customWidth="1"/>
  </cols>
  <sheetData>
    <row r="1" ht="12.75"/>
    <row r="2" ht="12.75">
      <c r="A2" s="3"/>
    </row>
    <row r="3" ht="12.75"/>
    <row r="4" ht="12.75"/>
    <row r="5" spans="1:13" ht="15.75">
      <c r="A5" s="221" t="s">
        <v>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6" ht="12.75"/>
    <row r="7" ht="12.75"/>
    <row r="8" ht="12.75"/>
    <row r="9" spans="1:32" s="6" customFormat="1" ht="24.75" customHeight="1">
      <c r="A9" s="222" t="s">
        <v>157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5"/>
      <c r="O9" s="234">
        <v>2022</v>
      </c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6"/>
      <c r="AC9" s="235">
        <v>2021</v>
      </c>
      <c r="AD9" s="235"/>
      <c r="AE9" s="235"/>
      <c r="AF9" s="238"/>
    </row>
    <row r="10" spans="1:32" s="6" customFormat="1" ht="12.75" customHeight="1">
      <c r="A10" s="223" t="s">
        <v>1</v>
      </c>
      <c r="B10" s="223" t="s">
        <v>2</v>
      </c>
      <c r="C10" s="223" t="s">
        <v>3</v>
      </c>
      <c r="D10" s="223" t="s">
        <v>4</v>
      </c>
      <c r="E10" s="228" t="s">
        <v>114</v>
      </c>
      <c r="F10" s="229"/>
      <c r="G10" s="239" t="s">
        <v>6</v>
      </c>
      <c r="H10" s="239"/>
      <c r="I10" s="239"/>
      <c r="J10" s="239"/>
      <c r="K10" s="239"/>
      <c r="L10" s="7" t="s">
        <v>7</v>
      </c>
      <c r="M10" s="8" t="s">
        <v>8</v>
      </c>
      <c r="N10" s="9"/>
      <c r="O10" s="181">
        <v>44856</v>
      </c>
      <c r="P10" s="181">
        <v>44842</v>
      </c>
      <c r="Q10" s="181">
        <v>44836</v>
      </c>
      <c r="R10" s="181">
        <v>44822</v>
      </c>
      <c r="S10" s="181">
        <v>44766</v>
      </c>
      <c r="T10" s="181">
        <v>44730</v>
      </c>
      <c r="U10" s="181">
        <v>44688</v>
      </c>
      <c r="V10" s="181">
        <v>44717</v>
      </c>
      <c r="W10" s="181">
        <v>44661</v>
      </c>
      <c r="X10" s="181">
        <v>44639</v>
      </c>
      <c r="Y10" s="181">
        <v>44633</v>
      </c>
      <c r="Z10" s="181">
        <v>44612</v>
      </c>
      <c r="AA10" s="181">
        <v>44605</v>
      </c>
      <c r="AB10" s="192">
        <v>44584</v>
      </c>
      <c r="AC10" s="188">
        <v>44541</v>
      </c>
      <c r="AD10" s="181">
        <v>44514</v>
      </c>
      <c r="AE10" s="181">
        <v>44513</v>
      </c>
      <c r="AF10" s="213">
        <v>44507</v>
      </c>
    </row>
    <row r="11" spans="1:32" s="6" customFormat="1" ht="15">
      <c r="A11" s="223"/>
      <c r="B11" s="223"/>
      <c r="C11" s="223"/>
      <c r="D11" s="223"/>
      <c r="E11" s="230"/>
      <c r="F11" s="231"/>
      <c r="G11" s="240">
        <v>1</v>
      </c>
      <c r="H11" s="240">
        <v>2</v>
      </c>
      <c r="I11" s="240">
        <v>3</v>
      </c>
      <c r="J11" s="240">
        <v>4</v>
      </c>
      <c r="K11" s="225">
        <v>5</v>
      </c>
      <c r="L11" s="7" t="s">
        <v>9</v>
      </c>
      <c r="M11" s="11" t="s">
        <v>10</v>
      </c>
      <c r="N11" s="9"/>
      <c r="O11" s="131" t="s">
        <v>122</v>
      </c>
      <c r="P11" s="131" t="s">
        <v>285</v>
      </c>
      <c r="Q11" s="131" t="s">
        <v>385</v>
      </c>
      <c r="R11" s="131" t="s">
        <v>106</v>
      </c>
      <c r="S11" s="131" t="s">
        <v>189</v>
      </c>
      <c r="T11" s="131" t="s">
        <v>11</v>
      </c>
      <c r="U11" s="131" t="s">
        <v>346</v>
      </c>
      <c r="V11" s="131" t="s">
        <v>189</v>
      </c>
      <c r="W11" s="131" t="s">
        <v>189</v>
      </c>
      <c r="X11" s="131" t="s">
        <v>11</v>
      </c>
      <c r="Y11" s="131" t="s">
        <v>224</v>
      </c>
      <c r="Z11" s="207" t="s">
        <v>189</v>
      </c>
      <c r="AA11" s="207" t="s">
        <v>11</v>
      </c>
      <c r="AB11" s="193" t="s">
        <v>183</v>
      </c>
      <c r="AC11" s="189" t="s">
        <v>106</v>
      </c>
      <c r="AD11" s="131" t="s">
        <v>273</v>
      </c>
      <c r="AE11" s="131" t="s">
        <v>11</v>
      </c>
      <c r="AF11" s="131" t="s">
        <v>50</v>
      </c>
    </row>
    <row r="12" spans="1:32" s="6" customFormat="1" ht="15">
      <c r="A12" s="223"/>
      <c r="B12" s="223"/>
      <c r="C12" s="223"/>
      <c r="D12" s="223"/>
      <c r="E12" s="232"/>
      <c r="F12" s="233"/>
      <c r="G12" s="240"/>
      <c r="H12" s="240"/>
      <c r="I12" s="240"/>
      <c r="J12" s="240"/>
      <c r="K12" s="225"/>
      <c r="L12" s="12" t="s">
        <v>10</v>
      </c>
      <c r="M12" s="13" t="s">
        <v>12</v>
      </c>
      <c r="N12" s="14"/>
      <c r="O12" s="155" t="s">
        <v>402</v>
      </c>
      <c r="P12" s="155" t="s">
        <v>208</v>
      </c>
      <c r="Q12" s="155" t="s">
        <v>140</v>
      </c>
      <c r="R12" s="155" t="s">
        <v>394</v>
      </c>
      <c r="S12" s="155" t="s">
        <v>196</v>
      </c>
      <c r="T12" s="155" t="s">
        <v>342</v>
      </c>
      <c r="U12" s="155" t="s">
        <v>236</v>
      </c>
      <c r="V12" s="155" t="s">
        <v>170</v>
      </c>
      <c r="W12" s="155" t="s">
        <v>149</v>
      </c>
      <c r="X12" s="155" t="s">
        <v>320</v>
      </c>
      <c r="Y12" s="155" t="s">
        <v>208</v>
      </c>
      <c r="Z12" s="208" t="s">
        <v>167</v>
      </c>
      <c r="AA12" s="208" t="s">
        <v>233</v>
      </c>
      <c r="AB12" s="194" t="s">
        <v>208</v>
      </c>
      <c r="AC12" s="190" t="s">
        <v>52</v>
      </c>
      <c r="AD12" s="155" t="s">
        <v>208</v>
      </c>
      <c r="AE12" s="155" t="s">
        <v>211</v>
      </c>
      <c r="AF12" s="155" t="s">
        <v>16</v>
      </c>
    </row>
    <row r="13" spans="13:32" ht="12.75">
      <c r="M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201"/>
      <c r="AC13" s="110"/>
      <c r="AD13" s="110"/>
      <c r="AE13" s="110"/>
      <c r="AF13" s="110"/>
    </row>
    <row r="14" spans="1:32" ht="12.75">
      <c r="A14" s="36">
        <v>1</v>
      </c>
      <c r="B14" s="16" t="s">
        <v>200</v>
      </c>
      <c r="C14" s="138">
        <v>15063</v>
      </c>
      <c r="D14" s="17" t="s">
        <v>153</v>
      </c>
      <c r="E14" s="122">
        <f>MAX(O14:V14)</f>
        <v>572.5</v>
      </c>
      <c r="F14" s="18" t="str">
        <f>VLOOKUP(E14,TabelaD!$G$3:$H$256,2,TRUE)</f>
        <v>Não</v>
      </c>
      <c r="G14" s="115">
        <f>LARGE(O14:AF14,1)</f>
        <v>572.5</v>
      </c>
      <c r="H14" s="115">
        <f>LARGE(O14:AF14,2)</f>
        <v>555.5</v>
      </c>
      <c r="I14" s="115">
        <f>LARGE(O14:AF14,3)</f>
        <v>555</v>
      </c>
      <c r="J14" s="115">
        <f>LARGE(O14:AF14,4)</f>
        <v>544.2</v>
      </c>
      <c r="K14" s="115">
        <f>LARGE(O14:AF14,5)</f>
        <v>540.5</v>
      </c>
      <c r="L14" s="120">
        <f>SUM(G14:K14)</f>
        <v>2767.7</v>
      </c>
      <c r="M14" s="117">
        <f>L14/5</f>
        <v>553.54</v>
      </c>
      <c r="N14" s="22"/>
      <c r="O14" s="132">
        <v>0</v>
      </c>
      <c r="P14" s="132">
        <v>410.9</v>
      </c>
      <c r="Q14" s="132">
        <v>0</v>
      </c>
      <c r="R14" s="132">
        <v>0</v>
      </c>
      <c r="S14" s="132">
        <v>572.5</v>
      </c>
      <c r="T14" s="132">
        <v>0</v>
      </c>
      <c r="U14" s="132">
        <v>0</v>
      </c>
      <c r="V14" s="132">
        <v>515.5</v>
      </c>
      <c r="W14" s="132">
        <v>540.5</v>
      </c>
      <c r="X14" s="132">
        <v>0</v>
      </c>
      <c r="Y14" s="132">
        <v>544.2</v>
      </c>
      <c r="Z14" s="132">
        <v>516.2</v>
      </c>
      <c r="AA14" s="132">
        <v>0</v>
      </c>
      <c r="AB14" s="199">
        <v>555</v>
      </c>
      <c r="AC14" s="197">
        <v>0</v>
      </c>
      <c r="AD14" s="132">
        <v>555.5</v>
      </c>
      <c r="AE14" s="132">
        <v>0</v>
      </c>
      <c r="AF14" s="132">
        <v>0</v>
      </c>
    </row>
    <row r="15" spans="1:45" s="4" customFormat="1" ht="12.75">
      <c r="A15" s="15">
        <f aca="true" t="shared" si="0" ref="A15:A23">A14+1</f>
        <v>2</v>
      </c>
      <c r="B15" s="249" t="s">
        <v>252</v>
      </c>
      <c r="C15" s="214">
        <v>15110</v>
      </c>
      <c r="D15" s="96" t="s">
        <v>239</v>
      </c>
      <c r="E15" s="122">
        <f>MAX(O15:V15)</f>
        <v>461.5</v>
      </c>
      <c r="F15" s="18" t="str">
        <f>VLOOKUP(E15,TabelaD!$G$3:$H$256,2,TRUE)</f>
        <v>Não</v>
      </c>
      <c r="G15" s="115">
        <f>LARGE(O15:AF15,1)</f>
        <v>461.5</v>
      </c>
      <c r="H15" s="115">
        <f>LARGE(O15:AF15,2)</f>
        <v>457</v>
      </c>
      <c r="I15" s="115">
        <f>LARGE(O15:AF15,3)</f>
        <v>0</v>
      </c>
      <c r="J15" s="115">
        <f>LARGE(O15:AF15,4)</f>
        <v>0</v>
      </c>
      <c r="K15" s="115">
        <f>LARGE(O15:AF15,5)</f>
        <v>0</v>
      </c>
      <c r="L15" s="120">
        <f>SUM(G15:K15)</f>
        <v>918.5</v>
      </c>
      <c r="M15" s="117">
        <f>L15/5</f>
        <v>183.7</v>
      </c>
      <c r="N15" s="22"/>
      <c r="O15" s="132">
        <v>461.5</v>
      </c>
      <c r="P15" s="132">
        <v>0</v>
      </c>
      <c r="Q15" s="132">
        <v>0</v>
      </c>
      <c r="R15" s="132">
        <v>0</v>
      </c>
      <c r="S15" s="132">
        <v>0</v>
      </c>
      <c r="T15" s="132">
        <v>457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2">
        <v>0</v>
      </c>
      <c r="AA15" s="132">
        <v>0</v>
      </c>
      <c r="AB15" s="199">
        <v>0</v>
      </c>
      <c r="AC15" s="197">
        <v>0</v>
      </c>
      <c r="AD15" s="132">
        <v>0</v>
      </c>
      <c r="AE15" s="132">
        <v>0</v>
      </c>
      <c r="AF15" s="132">
        <v>0</v>
      </c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</row>
    <row r="16" spans="1:32" ht="12.75">
      <c r="A16" s="15">
        <f t="shared" si="0"/>
        <v>3</v>
      </c>
      <c r="B16" s="16" t="s">
        <v>395</v>
      </c>
      <c r="C16" s="138">
        <v>16684</v>
      </c>
      <c r="D16" s="17" t="s">
        <v>117</v>
      </c>
      <c r="E16" s="122">
        <f>MAX(O16:V16)</f>
        <v>544.2</v>
      </c>
      <c r="F16" s="18" t="str">
        <f>VLOOKUP(E16,TabelaD!$G$3:$H$256,2,TRUE)</f>
        <v>Não</v>
      </c>
      <c r="G16" s="115">
        <f>LARGE(O16:AF16,1)</f>
        <v>544.2</v>
      </c>
      <c r="H16" s="115">
        <f>LARGE(O16:AF16,2)</f>
        <v>0</v>
      </c>
      <c r="I16" s="115">
        <f>LARGE(O16:AF16,3)</f>
        <v>0</v>
      </c>
      <c r="J16" s="115">
        <f>LARGE(O16:AF16,4)</f>
        <v>0</v>
      </c>
      <c r="K16" s="115">
        <f>LARGE(O16:AF16,5)</f>
        <v>0</v>
      </c>
      <c r="L16" s="120">
        <f>SUM(G16:K16)</f>
        <v>544.2</v>
      </c>
      <c r="M16" s="117">
        <f>L16/5</f>
        <v>108.84</v>
      </c>
      <c r="N16" s="22"/>
      <c r="O16" s="132">
        <v>0</v>
      </c>
      <c r="P16" s="132">
        <v>0</v>
      </c>
      <c r="Q16" s="132">
        <v>0</v>
      </c>
      <c r="R16" s="132">
        <v>544.2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32">
        <v>0</v>
      </c>
      <c r="AB16" s="199">
        <v>0</v>
      </c>
      <c r="AC16" s="197">
        <v>0</v>
      </c>
      <c r="AD16" s="132">
        <v>0</v>
      </c>
      <c r="AE16" s="132">
        <v>0</v>
      </c>
      <c r="AF16" s="132">
        <v>0</v>
      </c>
    </row>
    <row r="17" spans="1:45" s="4" customFormat="1" ht="12.75">
      <c r="A17" s="15">
        <f t="shared" si="0"/>
        <v>4</v>
      </c>
      <c r="B17" s="149" t="s">
        <v>314</v>
      </c>
      <c r="C17" s="138">
        <v>14805</v>
      </c>
      <c r="D17" s="17" t="s">
        <v>120</v>
      </c>
      <c r="E17" s="122">
        <f>MAX(O17:V17)</f>
        <v>0</v>
      </c>
      <c r="F17" s="18" t="e">
        <f>VLOOKUP(E17,TabelaD!$G$3:$H$256,2,TRUE)</f>
        <v>#N/A</v>
      </c>
      <c r="G17" s="115">
        <f>LARGE(O17:AF17,1)</f>
        <v>531</v>
      </c>
      <c r="H17" s="115">
        <f>LARGE(O17:AF17,2)</f>
        <v>0</v>
      </c>
      <c r="I17" s="115">
        <f>LARGE(O17:AF17,3)</f>
        <v>0</v>
      </c>
      <c r="J17" s="115">
        <f>LARGE(O17:AF17,4)</f>
        <v>0</v>
      </c>
      <c r="K17" s="115">
        <f>LARGE(O17:AF17,5)</f>
        <v>0</v>
      </c>
      <c r="L17" s="120">
        <f>SUM(G17:K17)</f>
        <v>531</v>
      </c>
      <c r="M17" s="117">
        <f>L17/5</f>
        <v>106.2</v>
      </c>
      <c r="N17" s="22"/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2">
        <v>531</v>
      </c>
      <c r="AB17" s="199">
        <v>0</v>
      </c>
      <c r="AC17" s="197">
        <v>0</v>
      </c>
      <c r="AD17" s="132">
        <v>0</v>
      </c>
      <c r="AE17" s="132">
        <v>0</v>
      </c>
      <c r="AF17" s="132">
        <v>0</v>
      </c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</row>
    <row r="18" spans="1:32" ht="12.75">
      <c r="A18" s="15">
        <f t="shared" si="0"/>
        <v>5</v>
      </c>
      <c r="B18" s="30" t="s">
        <v>238</v>
      </c>
      <c r="C18" s="137">
        <v>14837</v>
      </c>
      <c r="D18" s="59" t="s">
        <v>239</v>
      </c>
      <c r="E18" s="122">
        <f>MAX(O18:V18)</f>
        <v>0</v>
      </c>
      <c r="F18" s="18" t="e">
        <f>VLOOKUP(E18,TabelaD!$G$3:$H$256,2,TRUE)</f>
        <v>#N/A</v>
      </c>
      <c r="G18" s="115">
        <f>LARGE(O18:AF18,1)</f>
        <v>470.3</v>
      </c>
      <c r="H18" s="115">
        <f>LARGE(O18:AF18,2)</f>
        <v>0</v>
      </c>
      <c r="I18" s="115">
        <f>LARGE(O18:AF18,3)</f>
        <v>0</v>
      </c>
      <c r="J18" s="115">
        <f>LARGE(O18:AF18,4)</f>
        <v>0</v>
      </c>
      <c r="K18" s="115">
        <f>LARGE(O18:AF18,5)</f>
        <v>0</v>
      </c>
      <c r="L18" s="120">
        <f>SUM(G18:K18)</f>
        <v>470.3</v>
      </c>
      <c r="M18" s="117">
        <f>L18/5</f>
        <v>94.06</v>
      </c>
      <c r="N18" s="22"/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470.3</v>
      </c>
      <c r="Y18" s="132">
        <v>0</v>
      </c>
      <c r="Z18" s="132">
        <v>0</v>
      </c>
      <c r="AA18" s="132">
        <v>0</v>
      </c>
      <c r="AB18" s="199">
        <v>0</v>
      </c>
      <c r="AC18" s="197">
        <v>0</v>
      </c>
      <c r="AD18" s="132">
        <v>0</v>
      </c>
      <c r="AE18" s="132">
        <v>0</v>
      </c>
      <c r="AF18" s="132">
        <v>0</v>
      </c>
    </row>
    <row r="19" spans="1:32" ht="12.75">
      <c r="A19" s="15">
        <f t="shared" si="0"/>
        <v>6</v>
      </c>
      <c r="B19" s="24" t="s">
        <v>386</v>
      </c>
      <c r="C19" s="138">
        <v>16052</v>
      </c>
      <c r="D19" s="17" t="s">
        <v>140</v>
      </c>
      <c r="E19" s="122">
        <f>MAX(O19:V19)</f>
        <v>330.7</v>
      </c>
      <c r="F19" s="18" t="str">
        <f>VLOOKUP(E19,TabelaD!$G$3:$H$256,2,TRUE)</f>
        <v>Não</v>
      </c>
      <c r="G19" s="115">
        <f>LARGE(O19:AF19,1)</f>
        <v>330.7</v>
      </c>
      <c r="H19" s="115">
        <f>LARGE(O19:AF19,2)</f>
        <v>0</v>
      </c>
      <c r="I19" s="115">
        <f>LARGE(O19:AF19,3)</f>
        <v>0</v>
      </c>
      <c r="J19" s="115">
        <f>LARGE(O19:AF19,4)</f>
        <v>0</v>
      </c>
      <c r="K19" s="115">
        <f>LARGE(O19:AF19,5)</f>
        <v>0</v>
      </c>
      <c r="L19" s="120">
        <f>SUM(G19:K19)</f>
        <v>330.7</v>
      </c>
      <c r="M19" s="117">
        <f>L19/5</f>
        <v>66.14</v>
      </c>
      <c r="N19" s="22"/>
      <c r="O19" s="132">
        <v>0</v>
      </c>
      <c r="P19" s="132">
        <v>0</v>
      </c>
      <c r="Q19" s="132">
        <v>330.7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0</v>
      </c>
      <c r="AA19" s="132">
        <v>0</v>
      </c>
      <c r="AB19" s="199">
        <v>0</v>
      </c>
      <c r="AC19" s="197">
        <v>0</v>
      </c>
      <c r="AD19" s="132">
        <v>0</v>
      </c>
      <c r="AE19" s="132">
        <v>0</v>
      </c>
      <c r="AF19" s="132">
        <v>0</v>
      </c>
    </row>
    <row r="20" spans="1:32" ht="12.75">
      <c r="A20" s="15">
        <f t="shared" si="0"/>
        <v>7</v>
      </c>
      <c r="B20" s="24" t="s">
        <v>348</v>
      </c>
      <c r="C20" s="157">
        <v>16497</v>
      </c>
      <c r="D20" s="25" t="s">
        <v>140</v>
      </c>
      <c r="E20" s="122">
        <f>MAX(O20:V20)</f>
        <v>204.4</v>
      </c>
      <c r="F20" s="18" t="str">
        <f>VLOOKUP(E20,TabelaD!$G$3:$H$256,2,TRUE)</f>
        <v>Não</v>
      </c>
      <c r="G20" s="117">
        <f>LARGE(O20:AF20,1)</f>
        <v>204.4</v>
      </c>
      <c r="H20" s="117">
        <f>LARGE(O20:AF20,2)</f>
        <v>0</v>
      </c>
      <c r="I20" s="117">
        <f>LARGE(O20:AF20,3)</f>
        <v>0</v>
      </c>
      <c r="J20" s="117">
        <f>LARGE(O20:AF20,4)</f>
        <v>0</v>
      </c>
      <c r="K20" s="117">
        <f>LARGE(O20:AF20,5)</f>
        <v>0</v>
      </c>
      <c r="L20" s="120">
        <f>SUM(G20:K20)</f>
        <v>204.4</v>
      </c>
      <c r="M20" s="117">
        <f>L20/5</f>
        <v>40.88</v>
      </c>
      <c r="N20" s="22"/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204.4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132">
        <v>0</v>
      </c>
      <c r="AB20" s="199">
        <v>0</v>
      </c>
      <c r="AC20" s="197">
        <v>0</v>
      </c>
      <c r="AD20" s="132">
        <v>0</v>
      </c>
      <c r="AE20" s="132">
        <v>0</v>
      </c>
      <c r="AF20" s="132">
        <v>0</v>
      </c>
    </row>
    <row r="21" spans="1:32" ht="12.75">
      <c r="A21" s="15">
        <f t="shared" si="0"/>
        <v>8</v>
      </c>
      <c r="B21" s="113" t="s">
        <v>387</v>
      </c>
      <c r="C21" s="143">
        <v>16049</v>
      </c>
      <c r="D21" s="114" t="s">
        <v>140</v>
      </c>
      <c r="E21" s="122">
        <f>MAX(O21:V21)</f>
        <v>186.3</v>
      </c>
      <c r="F21" s="18" t="str">
        <f>VLOOKUP(E21,TabelaD!$G$3:$H$256,2,TRUE)</f>
        <v>Não</v>
      </c>
      <c r="G21" s="117">
        <f>LARGE(O21:AF21,1)</f>
        <v>186.3</v>
      </c>
      <c r="H21" s="117">
        <f>LARGE(O21:AF21,2)</f>
        <v>0</v>
      </c>
      <c r="I21" s="117">
        <f>LARGE(O21:AF21,3)</f>
        <v>0</v>
      </c>
      <c r="J21" s="117">
        <f>LARGE(O21:AF21,4)</f>
        <v>0</v>
      </c>
      <c r="K21" s="117">
        <f>LARGE(O21:AF21,5)</f>
        <v>0</v>
      </c>
      <c r="L21" s="120">
        <f>SUM(G21:K21)</f>
        <v>186.3</v>
      </c>
      <c r="M21" s="117">
        <f>L21/5</f>
        <v>37.260000000000005</v>
      </c>
      <c r="N21" s="22"/>
      <c r="O21" s="132">
        <v>0</v>
      </c>
      <c r="P21" s="132">
        <v>0</v>
      </c>
      <c r="Q21" s="132">
        <v>186.3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0</v>
      </c>
      <c r="Y21" s="132">
        <v>0</v>
      </c>
      <c r="Z21" s="132">
        <v>0</v>
      </c>
      <c r="AA21" s="132">
        <v>0</v>
      </c>
      <c r="AB21" s="199">
        <v>0</v>
      </c>
      <c r="AC21" s="197">
        <v>0</v>
      </c>
      <c r="AD21" s="132">
        <v>0</v>
      </c>
      <c r="AE21" s="132">
        <v>0</v>
      </c>
      <c r="AF21" s="132">
        <v>0</v>
      </c>
    </row>
    <row r="22" spans="1:32" ht="12.75">
      <c r="A22" s="15">
        <f t="shared" si="0"/>
        <v>9</v>
      </c>
      <c r="B22" s="113" t="s">
        <v>207</v>
      </c>
      <c r="C22" s="143">
        <v>14542</v>
      </c>
      <c r="D22" s="114" t="s">
        <v>208</v>
      </c>
      <c r="E22" s="122">
        <f>MAX(O22:V22)</f>
        <v>0</v>
      </c>
      <c r="F22" s="18" t="e">
        <f>VLOOKUP(E22,TabelaD!$G$3:$H$256,2,TRUE)</f>
        <v>#N/A</v>
      </c>
      <c r="G22" s="117">
        <f>LARGE(O22:AF22,1)</f>
        <v>0</v>
      </c>
      <c r="H22" s="117">
        <f>LARGE(O22:AF22,2)</f>
        <v>0</v>
      </c>
      <c r="I22" s="117">
        <f>LARGE(O22:AF22,3)</f>
        <v>0</v>
      </c>
      <c r="J22" s="117">
        <f>LARGE(O22:AF22,4)</f>
        <v>0</v>
      </c>
      <c r="K22" s="117">
        <f>LARGE(O22:AF22,5)</f>
        <v>0</v>
      </c>
      <c r="L22" s="120">
        <f>SUM(G22:K22)</f>
        <v>0</v>
      </c>
      <c r="M22" s="117">
        <f>L22/5</f>
        <v>0</v>
      </c>
      <c r="N22" s="22"/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132">
        <v>0</v>
      </c>
      <c r="AA22" s="132">
        <v>0</v>
      </c>
      <c r="AB22" s="199">
        <v>0</v>
      </c>
      <c r="AC22" s="197">
        <v>0</v>
      </c>
      <c r="AD22" s="132">
        <v>0</v>
      </c>
      <c r="AE22" s="132">
        <v>0</v>
      </c>
      <c r="AF22" s="132">
        <v>0</v>
      </c>
    </row>
    <row r="23" spans="1:32" ht="12.75">
      <c r="A23" s="15">
        <f t="shared" si="0"/>
        <v>10</v>
      </c>
      <c r="B23" s="57"/>
      <c r="C23" s="141"/>
      <c r="D23" s="60"/>
      <c r="E23" s="122">
        <f>MAX(O23:V23)</f>
        <v>0</v>
      </c>
      <c r="F23" s="18" t="e">
        <f>VLOOKUP(E23,TabelaD!$G$3:$H$256,2,TRUE)</f>
        <v>#N/A</v>
      </c>
      <c r="G23" s="115">
        <f>LARGE(O23:AF23,1)</f>
        <v>0</v>
      </c>
      <c r="H23" s="115">
        <f>LARGE(O23:AF23,2)</f>
        <v>0</v>
      </c>
      <c r="I23" s="115">
        <f>LARGE(O23:AF23,3)</f>
        <v>0</v>
      </c>
      <c r="J23" s="115">
        <f>LARGE(O23:AF23,4)</f>
        <v>0</v>
      </c>
      <c r="K23" s="115">
        <f>LARGE(O23:AF23,5)</f>
        <v>0</v>
      </c>
      <c r="L23" s="120">
        <f>SUM(G23:K23)</f>
        <v>0</v>
      </c>
      <c r="M23" s="117">
        <f>L23/5</f>
        <v>0</v>
      </c>
      <c r="N23" s="22"/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132">
        <v>0</v>
      </c>
      <c r="X23" s="132">
        <v>0</v>
      </c>
      <c r="Y23" s="132">
        <v>0</v>
      </c>
      <c r="Z23" s="132">
        <v>0</v>
      </c>
      <c r="AA23" s="132">
        <v>0</v>
      </c>
      <c r="AB23" s="199">
        <v>0</v>
      </c>
      <c r="AC23" s="197">
        <v>0</v>
      </c>
      <c r="AD23" s="132">
        <v>0</v>
      </c>
      <c r="AE23" s="132">
        <v>0</v>
      </c>
      <c r="AF23" s="132">
        <v>0</v>
      </c>
    </row>
  </sheetData>
  <sheetProtection/>
  <mergeCells count="15">
    <mergeCell ref="I11:I12"/>
    <mergeCell ref="J11:J12"/>
    <mergeCell ref="K11:K12"/>
    <mergeCell ref="O9:AB9"/>
    <mergeCell ref="AC9:AF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9" operator="equal" stopIfTrue="1">
      <formula>"C"</formula>
    </cfRule>
    <cfRule type="cellIs" priority="3" dxfId="8" operator="equal" stopIfTrue="1">
      <formula>"B"</formula>
    </cfRule>
    <cfRule type="cellIs" priority="4" dxfId="7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5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421875" style="2" customWidth="1"/>
    <col min="3" max="3" width="7.28125" style="2" customWidth="1"/>
    <col min="4" max="4" width="9.2812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7" width="19.140625" style="58" customWidth="1"/>
    <col min="18" max="18" width="19.140625" style="58" bestFit="1" customWidth="1"/>
    <col min="19" max="20" width="15.7109375" style="58" customWidth="1"/>
    <col min="21" max="21" width="9.140625" style="3" customWidth="1"/>
    <col min="3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21" t="s">
        <v>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ht="12.75"/>
    <row r="7" ht="12.75"/>
    <row r="8" ht="12.75"/>
    <row r="9" spans="1:20" s="6" customFormat="1" ht="24.75" customHeight="1">
      <c r="A9" s="222" t="s">
        <v>158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5"/>
      <c r="M9" s="234">
        <v>2022</v>
      </c>
      <c r="N9" s="235"/>
      <c r="O9" s="235"/>
      <c r="P9" s="235"/>
      <c r="Q9" s="235"/>
      <c r="R9" s="235"/>
      <c r="S9" s="235"/>
      <c r="T9" s="238"/>
    </row>
    <row r="10" spans="1:20" s="6" customFormat="1" ht="12.75" customHeight="1">
      <c r="A10" s="223" t="s">
        <v>1</v>
      </c>
      <c r="B10" s="223" t="s">
        <v>2</v>
      </c>
      <c r="C10" s="223" t="s">
        <v>3</v>
      </c>
      <c r="D10" s="223" t="s">
        <v>4</v>
      </c>
      <c r="E10" s="228" t="s">
        <v>114</v>
      </c>
      <c r="F10" s="229"/>
      <c r="G10" s="239" t="s">
        <v>6</v>
      </c>
      <c r="H10" s="239"/>
      <c r="I10" s="239"/>
      <c r="J10" s="7" t="s">
        <v>7</v>
      </c>
      <c r="K10" s="8" t="s">
        <v>8</v>
      </c>
      <c r="L10" s="9"/>
      <c r="M10" s="164">
        <v>44765</v>
      </c>
      <c r="N10" s="164">
        <v>44751</v>
      </c>
      <c r="O10" s="164">
        <v>44695</v>
      </c>
      <c r="P10" s="164">
        <v>44695</v>
      </c>
      <c r="Q10" s="164">
        <v>44681</v>
      </c>
      <c r="R10" s="164">
        <v>44674</v>
      </c>
      <c r="S10" s="164">
        <v>44653</v>
      </c>
      <c r="T10" s="164">
        <v>44640</v>
      </c>
    </row>
    <row r="11" spans="1:20" s="6" customFormat="1" ht="12.75">
      <c r="A11" s="223"/>
      <c r="B11" s="223"/>
      <c r="C11" s="223"/>
      <c r="D11" s="223"/>
      <c r="E11" s="230"/>
      <c r="F11" s="231"/>
      <c r="G11" s="240">
        <v>1</v>
      </c>
      <c r="H11" s="240">
        <v>2</v>
      </c>
      <c r="I11" s="240">
        <v>3</v>
      </c>
      <c r="J11" s="7" t="s">
        <v>9</v>
      </c>
      <c r="K11" s="11" t="s">
        <v>10</v>
      </c>
      <c r="L11" s="9"/>
      <c r="M11" s="55" t="s">
        <v>51</v>
      </c>
      <c r="N11" s="55" t="s">
        <v>106</v>
      </c>
      <c r="O11" s="55" t="s">
        <v>50</v>
      </c>
      <c r="P11" s="55" t="s">
        <v>50</v>
      </c>
      <c r="Q11" s="55" t="s">
        <v>106</v>
      </c>
      <c r="R11" s="55" t="s">
        <v>331</v>
      </c>
      <c r="S11" s="55" t="s">
        <v>183</v>
      </c>
      <c r="T11" s="55" t="s">
        <v>319</v>
      </c>
    </row>
    <row r="12" spans="1:20" s="6" customFormat="1" ht="12.75">
      <c r="A12" s="223"/>
      <c r="B12" s="223"/>
      <c r="C12" s="223"/>
      <c r="D12" s="223"/>
      <c r="E12" s="232"/>
      <c r="F12" s="233"/>
      <c r="G12" s="240"/>
      <c r="H12" s="240"/>
      <c r="I12" s="240"/>
      <c r="J12" s="12" t="s">
        <v>10</v>
      </c>
      <c r="K12" s="13" t="s">
        <v>12</v>
      </c>
      <c r="L12" s="14"/>
      <c r="M12" s="56" t="s">
        <v>380</v>
      </c>
      <c r="N12" s="56" t="s">
        <v>52</v>
      </c>
      <c r="O12" s="56" t="s">
        <v>16</v>
      </c>
      <c r="P12" s="56" t="s">
        <v>15</v>
      </c>
      <c r="Q12" s="56" t="s">
        <v>46</v>
      </c>
      <c r="R12" s="56" t="s">
        <v>31</v>
      </c>
      <c r="S12" s="56" t="s">
        <v>147</v>
      </c>
      <c r="T12" s="56" t="s">
        <v>31</v>
      </c>
    </row>
    <row r="13" spans="13:20" ht="12.75">
      <c r="M13" s="147"/>
      <c r="N13" s="147"/>
      <c r="O13" s="147"/>
      <c r="P13" s="147"/>
      <c r="Q13" s="147"/>
      <c r="R13" s="147"/>
      <c r="S13" s="147"/>
      <c r="T13" s="147"/>
    </row>
    <row r="14" spans="1:20" ht="12.75">
      <c r="A14" s="15">
        <f aca="true" t="shared" si="0" ref="A14:A53">A13+1</f>
        <v>1</v>
      </c>
      <c r="B14" s="34" t="s">
        <v>45</v>
      </c>
      <c r="C14" s="141">
        <v>533</v>
      </c>
      <c r="D14" s="26" t="s">
        <v>46</v>
      </c>
      <c r="E14" s="18">
        <f>MAX(M14:P14)</f>
        <v>588</v>
      </c>
      <c r="F14" s="18" t="str">
        <f>VLOOKUP(E14,TabelaC!$I$3:$J$256,2,TRUE)</f>
        <v>Não</v>
      </c>
      <c r="G14" s="19">
        <f>LARGE(M14:T14,1)</f>
        <v>589</v>
      </c>
      <c r="H14" s="19">
        <f>LARGE(M14:T14,2)</f>
        <v>588</v>
      </c>
      <c r="I14" s="19">
        <f>LARGE(M14:T14,3)</f>
        <v>586</v>
      </c>
      <c r="J14" s="35">
        <f>SUM(G14:I14)</f>
        <v>1763</v>
      </c>
      <c r="K14" s="21">
        <f>J14/3</f>
        <v>587.6666666666666</v>
      </c>
      <c r="L14" s="22"/>
      <c r="M14" s="146">
        <v>0</v>
      </c>
      <c r="N14" s="146">
        <v>586</v>
      </c>
      <c r="O14" s="146">
        <v>588</v>
      </c>
      <c r="P14" s="146">
        <v>0</v>
      </c>
      <c r="Q14" s="146">
        <v>0</v>
      </c>
      <c r="R14" s="146">
        <v>0</v>
      </c>
      <c r="S14" s="146">
        <v>589</v>
      </c>
      <c r="T14" s="146">
        <v>0</v>
      </c>
    </row>
    <row r="15" spans="1:20" ht="12.75">
      <c r="A15" s="15">
        <f t="shared" si="0"/>
        <v>2</v>
      </c>
      <c r="B15" s="29" t="s">
        <v>37</v>
      </c>
      <c r="C15" s="140">
        <v>7975</v>
      </c>
      <c r="D15" s="23" t="s">
        <v>27</v>
      </c>
      <c r="E15" s="18">
        <f>MAX(M15:P15)</f>
        <v>584</v>
      </c>
      <c r="F15" s="18" t="str">
        <f>VLOOKUP(E15,TabelaC!$I$3:$J$256,2,TRUE)</f>
        <v>Não</v>
      </c>
      <c r="G15" s="19">
        <f>LARGE(M15:T15,1)</f>
        <v>584</v>
      </c>
      <c r="H15" s="19">
        <f>LARGE(M15:T15,2)</f>
        <v>583</v>
      </c>
      <c r="I15" s="19">
        <f>LARGE(M15:T15,3)</f>
        <v>582</v>
      </c>
      <c r="J15" s="35">
        <f>SUM(G15:I15)</f>
        <v>1749</v>
      </c>
      <c r="K15" s="21">
        <f>J15/3</f>
        <v>583</v>
      </c>
      <c r="L15" s="22"/>
      <c r="M15" s="146">
        <v>0</v>
      </c>
      <c r="N15" s="146">
        <v>583</v>
      </c>
      <c r="O15" s="146">
        <v>584</v>
      </c>
      <c r="P15" s="146">
        <v>0</v>
      </c>
      <c r="Q15" s="146">
        <v>582</v>
      </c>
      <c r="R15" s="146">
        <v>0</v>
      </c>
      <c r="S15" s="146">
        <v>576</v>
      </c>
      <c r="T15" s="146">
        <v>0</v>
      </c>
    </row>
    <row r="16" spans="1:20" ht="12.75">
      <c r="A16" s="15">
        <f t="shared" si="0"/>
        <v>3</v>
      </c>
      <c r="B16" s="39" t="s">
        <v>43</v>
      </c>
      <c r="C16" s="140">
        <v>10274</v>
      </c>
      <c r="D16" s="23" t="s">
        <v>46</v>
      </c>
      <c r="E16" s="18">
        <f>MAX(M16:P16)</f>
        <v>575</v>
      </c>
      <c r="F16" s="18" t="str">
        <f>VLOOKUP(E16,TabelaC!$I$3:$J$256,2,TRUE)</f>
        <v>Não</v>
      </c>
      <c r="G16" s="19">
        <f>LARGE(M16:T16,1)</f>
        <v>580</v>
      </c>
      <c r="H16" s="19">
        <f>LARGE(M16:T16,2)</f>
        <v>579</v>
      </c>
      <c r="I16" s="19">
        <f>LARGE(M16:T16,3)</f>
        <v>575</v>
      </c>
      <c r="J16" s="35">
        <f>SUM(G16:I16)</f>
        <v>1734</v>
      </c>
      <c r="K16" s="21">
        <f>J16/3</f>
        <v>578</v>
      </c>
      <c r="L16" s="22"/>
      <c r="M16" s="146">
        <v>0</v>
      </c>
      <c r="N16" s="146">
        <v>0</v>
      </c>
      <c r="O16" s="146">
        <v>575</v>
      </c>
      <c r="P16" s="146">
        <v>0</v>
      </c>
      <c r="Q16" s="146">
        <v>579</v>
      </c>
      <c r="R16" s="146">
        <v>0</v>
      </c>
      <c r="S16" s="146">
        <v>580</v>
      </c>
      <c r="T16" s="146">
        <v>0</v>
      </c>
    </row>
    <row r="17" spans="1:20" ht="12.75">
      <c r="A17" s="15">
        <f t="shared" si="0"/>
        <v>4</v>
      </c>
      <c r="B17" s="61" t="s">
        <v>125</v>
      </c>
      <c r="C17" s="140">
        <v>13649</v>
      </c>
      <c r="D17" s="23" t="s">
        <v>46</v>
      </c>
      <c r="E17" s="18">
        <f>MAX(M17:P17)</f>
        <v>579</v>
      </c>
      <c r="F17" s="18" t="str">
        <f>VLOOKUP(E17,TabelaC!$I$3:$J$256,2,TRUE)</f>
        <v>Não</v>
      </c>
      <c r="G17" s="19">
        <f>LARGE(M17:T17,1)</f>
        <v>579</v>
      </c>
      <c r="H17" s="19">
        <f>LARGE(M17:T17,2)</f>
        <v>579</v>
      </c>
      <c r="I17" s="19">
        <f>LARGE(M17:T17,3)</f>
        <v>573</v>
      </c>
      <c r="J17" s="35">
        <f>SUM(G17:I17)</f>
        <v>1731</v>
      </c>
      <c r="K17" s="21">
        <f>J17/3</f>
        <v>577</v>
      </c>
      <c r="L17" s="22"/>
      <c r="M17" s="146">
        <v>0</v>
      </c>
      <c r="N17" s="146">
        <v>573</v>
      </c>
      <c r="O17" s="146">
        <v>579</v>
      </c>
      <c r="P17" s="146">
        <v>0</v>
      </c>
      <c r="Q17" s="146">
        <v>567</v>
      </c>
      <c r="R17" s="146">
        <v>0</v>
      </c>
      <c r="S17" s="146">
        <v>579</v>
      </c>
      <c r="T17" s="146">
        <v>0</v>
      </c>
    </row>
    <row r="18" spans="1:20" ht="12.75">
      <c r="A18" s="15">
        <f t="shared" si="0"/>
        <v>5</v>
      </c>
      <c r="B18" s="29" t="s">
        <v>118</v>
      </c>
      <c r="C18" s="140">
        <v>286</v>
      </c>
      <c r="D18" s="23" t="s">
        <v>46</v>
      </c>
      <c r="E18" s="18">
        <f>MAX(M18:P18)</f>
        <v>582</v>
      </c>
      <c r="F18" s="18" t="str">
        <f>VLOOKUP(E18,TabelaC!$I$3:$J$256,2,TRUE)</f>
        <v>Não</v>
      </c>
      <c r="G18" s="19">
        <f>LARGE(M18:T18,1)</f>
        <v>582</v>
      </c>
      <c r="H18" s="19">
        <f>LARGE(M18:T18,2)</f>
        <v>576</v>
      </c>
      <c r="I18" s="19">
        <f>LARGE(M18:T18,3)</f>
        <v>572</v>
      </c>
      <c r="J18" s="35">
        <f>SUM(G18:I18)</f>
        <v>1730</v>
      </c>
      <c r="K18" s="21">
        <f>J18/3</f>
        <v>576.6666666666666</v>
      </c>
      <c r="L18" s="22"/>
      <c r="M18" s="146">
        <v>0</v>
      </c>
      <c r="N18" s="146">
        <v>568</v>
      </c>
      <c r="O18" s="146">
        <v>582</v>
      </c>
      <c r="P18" s="146">
        <v>0</v>
      </c>
      <c r="Q18" s="146">
        <v>576</v>
      </c>
      <c r="R18" s="146">
        <v>0</v>
      </c>
      <c r="S18" s="146">
        <v>572</v>
      </c>
      <c r="T18" s="146">
        <v>0</v>
      </c>
    </row>
    <row r="19" spans="1:20" ht="12.75">
      <c r="A19" s="15">
        <f t="shared" si="0"/>
        <v>6</v>
      </c>
      <c r="B19" s="29" t="s">
        <v>190</v>
      </c>
      <c r="C19" s="140">
        <v>15446</v>
      </c>
      <c r="D19" s="23" t="s">
        <v>46</v>
      </c>
      <c r="E19" s="18">
        <f>MAX(M19:P19)</f>
        <v>585</v>
      </c>
      <c r="F19" s="18" t="str">
        <f>VLOOKUP(E19,TabelaC!$I$3:$J$256,2,TRUE)</f>
        <v>Não</v>
      </c>
      <c r="G19" s="19">
        <f>LARGE(M19:T19,1)</f>
        <v>585</v>
      </c>
      <c r="H19" s="19">
        <f>LARGE(M19:T19,2)</f>
        <v>572</v>
      </c>
      <c r="I19" s="19">
        <f>LARGE(M19:T19,3)</f>
        <v>570</v>
      </c>
      <c r="J19" s="35">
        <f>SUM(G19:I19)</f>
        <v>1727</v>
      </c>
      <c r="K19" s="21">
        <f>J19/3</f>
        <v>575.6666666666666</v>
      </c>
      <c r="L19" s="22"/>
      <c r="M19" s="146">
        <v>0</v>
      </c>
      <c r="N19" s="146">
        <v>572</v>
      </c>
      <c r="O19" s="146">
        <v>585</v>
      </c>
      <c r="P19" s="146">
        <v>0</v>
      </c>
      <c r="Q19" s="146">
        <v>570</v>
      </c>
      <c r="R19" s="146">
        <v>0</v>
      </c>
      <c r="S19" s="146">
        <v>0</v>
      </c>
      <c r="T19" s="146">
        <v>0</v>
      </c>
    </row>
    <row r="20" spans="1:20" ht="12.75">
      <c r="A20" s="15">
        <f t="shared" si="0"/>
        <v>7</v>
      </c>
      <c r="B20" s="61" t="s">
        <v>47</v>
      </c>
      <c r="C20" s="140">
        <v>2703</v>
      </c>
      <c r="D20" s="107" t="s">
        <v>14</v>
      </c>
      <c r="E20" s="18">
        <f>MAX(M20:P20)</f>
        <v>579</v>
      </c>
      <c r="F20" s="18" t="str">
        <f>VLOOKUP(E20,TabelaC!$I$3:$J$256,2,TRUE)</f>
        <v>Não</v>
      </c>
      <c r="G20" s="19">
        <f>LARGE(M20:T20,1)</f>
        <v>579</v>
      </c>
      <c r="H20" s="19">
        <f>LARGE(M20:T20,2)</f>
        <v>571</v>
      </c>
      <c r="I20" s="19">
        <f>LARGE(M20:T20,3)</f>
        <v>569</v>
      </c>
      <c r="J20" s="35">
        <f>SUM(G20:I20)</f>
        <v>1719</v>
      </c>
      <c r="K20" s="21">
        <f>J20/3</f>
        <v>573</v>
      </c>
      <c r="L20" s="22"/>
      <c r="M20" s="146">
        <v>0</v>
      </c>
      <c r="N20" s="146">
        <v>579</v>
      </c>
      <c r="O20" s="146">
        <v>571</v>
      </c>
      <c r="P20" s="146">
        <v>0</v>
      </c>
      <c r="Q20" s="146">
        <v>569</v>
      </c>
      <c r="R20" s="146">
        <v>0</v>
      </c>
      <c r="S20" s="146">
        <v>0</v>
      </c>
      <c r="T20" s="146">
        <v>0</v>
      </c>
    </row>
    <row r="21" spans="1:20" ht="12.75">
      <c r="A21" s="15">
        <f t="shared" si="0"/>
        <v>8</v>
      </c>
      <c r="B21" s="29" t="s">
        <v>26</v>
      </c>
      <c r="C21" s="140">
        <v>1687</v>
      </c>
      <c r="D21" s="107" t="s">
        <v>120</v>
      </c>
      <c r="E21" s="18">
        <f>MAX(M21:P21)</f>
        <v>579</v>
      </c>
      <c r="F21" s="18" t="str">
        <f>VLOOKUP(E21,TabelaC!$I$3:$J$256,2,TRUE)</f>
        <v>Não</v>
      </c>
      <c r="G21" s="19">
        <f>LARGE(M21:T21,1)</f>
        <v>579</v>
      </c>
      <c r="H21" s="19">
        <f>LARGE(M21:T21,2)</f>
        <v>575</v>
      </c>
      <c r="I21" s="19">
        <f>LARGE(M21:T21,3)</f>
        <v>563</v>
      </c>
      <c r="J21" s="35">
        <f>SUM(G21:I21)</f>
        <v>1717</v>
      </c>
      <c r="K21" s="21">
        <f>J21/3</f>
        <v>572.3333333333334</v>
      </c>
      <c r="L21" s="22"/>
      <c r="M21" s="146">
        <v>0</v>
      </c>
      <c r="N21" s="146">
        <v>563</v>
      </c>
      <c r="O21" s="146">
        <v>579</v>
      </c>
      <c r="P21" s="146">
        <v>0</v>
      </c>
      <c r="Q21" s="146">
        <v>552</v>
      </c>
      <c r="R21" s="146">
        <v>0</v>
      </c>
      <c r="S21" s="146">
        <v>575</v>
      </c>
      <c r="T21" s="146">
        <v>0</v>
      </c>
    </row>
    <row r="22" spans="1:20" ht="12.75">
      <c r="A22" s="15">
        <f t="shared" si="0"/>
        <v>9</v>
      </c>
      <c r="B22" s="33" t="s">
        <v>143</v>
      </c>
      <c r="C22" s="144">
        <v>14255</v>
      </c>
      <c r="D22" s="109" t="s">
        <v>109</v>
      </c>
      <c r="E22" s="18">
        <f>MAX(M22:P22)</f>
        <v>554</v>
      </c>
      <c r="F22" s="18" t="str">
        <f>VLOOKUP(E22,TabelaC!$I$3:$J$256,2,TRUE)</f>
        <v>Não</v>
      </c>
      <c r="G22" s="19">
        <f>LARGE(M22:T22,1)</f>
        <v>563</v>
      </c>
      <c r="H22" s="19">
        <f>LARGE(M22:T22,2)</f>
        <v>554</v>
      </c>
      <c r="I22" s="19">
        <f>LARGE(M22:T22,3)</f>
        <v>553</v>
      </c>
      <c r="J22" s="35">
        <f>SUM(G22:I22)</f>
        <v>1670</v>
      </c>
      <c r="K22" s="21">
        <f>J22/3</f>
        <v>556.6666666666666</v>
      </c>
      <c r="L22" s="22"/>
      <c r="M22" s="146">
        <v>0</v>
      </c>
      <c r="N22" s="146">
        <v>554</v>
      </c>
      <c r="O22" s="146">
        <v>0</v>
      </c>
      <c r="P22" s="146">
        <v>0</v>
      </c>
      <c r="Q22" s="146">
        <v>563</v>
      </c>
      <c r="R22" s="146">
        <v>0</v>
      </c>
      <c r="S22" s="146">
        <v>553</v>
      </c>
      <c r="T22" s="146">
        <v>0</v>
      </c>
    </row>
    <row r="23" spans="1:20" ht="12.75">
      <c r="A23" s="15">
        <f t="shared" si="0"/>
        <v>10</v>
      </c>
      <c r="B23" s="29" t="s">
        <v>213</v>
      </c>
      <c r="C23" s="140">
        <v>15146</v>
      </c>
      <c r="D23" s="106" t="s">
        <v>36</v>
      </c>
      <c r="E23" s="18">
        <f>MAX(M23:P23)</f>
        <v>558</v>
      </c>
      <c r="F23" s="18" t="str">
        <f>VLOOKUP(E23,TabelaC!$I$3:$J$256,2,TRUE)</f>
        <v>Não</v>
      </c>
      <c r="G23" s="19">
        <f>LARGE(M23:T23,1)</f>
        <v>561</v>
      </c>
      <c r="H23" s="19">
        <f>LARGE(M23:T23,2)</f>
        <v>558</v>
      </c>
      <c r="I23" s="19">
        <f>LARGE(M23:T23,3)</f>
        <v>541</v>
      </c>
      <c r="J23" s="35">
        <f>SUM(G23:I23)</f>
        <v>1660</v>
      </c>
      <c r="K23" s="21">
        <f>J23/3</f>
        <v>553.3333333333334</v>
      </c>
      <c r="L23" s="22"/>
      <c r="M23" s="146">
        <v>0</v>
      </c>
      <c r="N23" s="146">
        <v>558</v>
      </c>
      <c r="O23" s="146">
        <v>541</v>
      </c>
      <c r="P23" s="146">
        <v>0</v>
      </c>
      <c r="Q23" s="146">
        <v>539</v>
      </c>
      <c r="R23" s="146">
        <v>0</v>
      </c>
      <c r="S23" s="146">
        <v>561</v>
      </c>
      <c r="T23" s="146">
        <v>0</v>
      </c>
    </row>
    <row r="24" spans="1:20" ht="12.75">
      <c r="A24" s="15">
        <f t="shared" si="0"/>
        <v>11</v>
      </c>
      <c r="B24" s="29" t="s">
        <v>119</v>
      </c>
      <c r="C24" s="140">
        <v>13186</v>
      </c>
      <c r="D24" s="105" t="s">
        <v>120</v>
      </c>
      <c r="E24" s="18">
        <f>MAX(M24:P24)</f>
        <v>555</v>
      </c>
      <c r="F24" s="18" t="str">
        <f>VLOOKUP(E24,TabelaC!$I$3:$J$256,2,TRUE)</f>
        <v>Não</v>
      </c>
      <c r="G24" s="19">
        <f>LARGE(M24:T24,1)</f>
        <v>555</v>
      </c>
      <c r="H24" s="19">
        <f>LARGE(M24:T24,2)</f>
        <v>551</v>
      </c>
      <c r="I24" s="19">
        <f>LARGE(M24:T24,3)</f>
        <v>548</v>
      </c>
      <c r="J24" s="35">
        <f>SUM(G24:I24)</f>
        <v>1654</v>
      </c>
      <c r="K24" s="21">
        <f>J24/3</f>
        <v>551.3333333333334</v>
      </c>
      <c r="L24" s="22"/>
      <c r="M24" s="146">
        <v>0</v>
      </c>
      <c r="N24" s="146">
        <v>536</v>
      </c>
      <c r="O24" s="146">
        <v>555</v>
      </c>
      <c r="P24" s="146">
        <v>0</v>
      </c>
      <c r="Q24" s="146">
        <v>548</v>
      </c>
      <c r="R24" s="146">
        <v>0</v>
      </c>
      <c r="S24" s="146">
        <v>551</v>
      </c>
      <c r="T24" s="146">
        <v>0</v>
      </c>
    </row>
    <row r="25" spans="1:20" ht="12.75">
      <c r="A25" s="15">
        <f t="shared" si="0"/>
        <v>12</v>
      </c>
      <c r="B25" s="29" t="s">
        <v>145</v>
      </c>
      <c r="C25" s="140">
        <v>14349</v>
      </c>
      <c r="D25" s="23" t="s">
        <v>46</v>
      </c>
      <c r="E25" s="18">
        <f>MAX(M25:P25)</f>
        <v>556</v>
      </c>
      <c r="F25" s="18" t="str">
        <f>VLOOKUP(E25,TabelaC!$I$3:$J$256,2,TRUE)</f>
        <v>Não</v>
      </c>
      <c r="G25" s="19">
        <f>LARGE(M25:T25,1)</f>
        <v>556</v>
      </c>
      <c r="H25" s="19">
        <f>LARGE(M25:T25,2)</f>
        <v>556</v>
      </c>
      <c r="I25" s="19">
        <f>LARGE(M25:T25,3)</f>
        <v>541</v>
      </c>
      <c r="J25" s="35">
        <f>SUM(G25:I25)</f>
        <v>1653</v>
      </c>
      <c r="K25" s="21">
        <f>J25/3</f>
        <v>551</v>
      </c>
      <c r="L25" s="22"/>
      <c r="M25" s="146">
        <v>0</v>
      </c>
      <c r="N25" s="146">
        <v>556</v>
      </c>
      <c r="O25" s="146">
        <v>541</v>
      </c>
      <c r="P25" s="146">
        <v>0</v>
      </c>
      <c r="Q25" s="146">
        <v>538</v>
      </c>
      <c r="R25" s="146">
        <v>0</v>
      </c>
      <c r="S25" s="146">
        <v>556</v>
      </c>
      <c r="T25" s="146">
        <v>0</v>
      </c>
    </row>
    <row r="26" spans="1:20" ht="12.75">
      <c r="A26" s="15">
        <f t="shared" si="0"/>
        <v>13</v>
      </c>
      <c r="B26" s="29" t="s">
        <v>186</v>
      </c>
      <c r="C26" s="140">
        <v>14940</v>
      </c>
      <c r="D26" s="23" t="s">
        <v>153</v>
      </c>
      <c r="E26" s="18">
        <f>MAX(M26:P26)</f>
        <v>552</v>
      </c>
      <c r="F26" s="18" t="str">
        <f>VLOOKUP(E26,TabelaC!$I$3:$J$256,2,TRUE)</f>
        <v>Não</v>
      </c>
      <c r="G26" s="19">
        <f>LARGE(M26:T26,1)</f>
        <v>552</v>
      </c>
      <c r="H26" s="19">
        <f>LARGE(M26:T26,2)</f>
        <v>552</v>
      </c>
      <c r="I26" s="19">
        <f>LARGE(M26:T26,3)</f>
        <v>542</v>
      </c>
      <c r="J26" s="35">
        <f>SUM(G26:I26)</f>
        <v>1646</v>
      </c>
      <c r="K26" s="21">
        <f>J26/3</f>
        <v>548.6666666666666</v>
      </c>
      <c r="L26" s="22"/>
      <c r="M26" s="146">
        <v>0</v>
      </c>
      <c r="N26" s="146">
        <v>542</v>
      </c>
      <c r="O26" s="146">
        <v>552</v>
      </c>
      <c r="P26" s="146">
        <v>0</v>
      </c>
      <c r="Q26" s="146">
        <v>531</v>
      </c>
      <c r="R26" s="146">
        <v>0</v>
      </c>
      <c r="S26" s="146">
        <v>552</v>
      </c>
      <c r="T26" s="146">
        <v>0</v>
      </c>
    </row>
    <row r="27" spans="1:20" ht="12.75">
      <c r="A27" s="15">
        <f t="shared" si="0"/>
        <v>14</v>
      </c>
      <c r="B27" s="61" t="s">
        <v>115</v>
      </c>
      <c r="C27" s="140">
        <v>12400</v>
      </c>
      <c r="D27" s="107" t="s">
        <v>27</v>
      </c>
      <c r="E27" s="18">
        <f>MAX(M27:P27)</f>
        <v>546</v>
      </c>
      <c r="F27" s="18" t="str">
        <f>VLOOKUP(E27,TabelaC!$I$3:$J$256,2,TRUE)</f>
        <v>Não</v>
      </c>
      <c r="G27" s="19">
        <f>LARGE(M27:T27,1)</f>
        <v>547</v>
      </c>
      <c r="H27" s="19">
        <f>LARGE(M27:T27,2)</f>
        <v>546</v>
      </c>
      <c r="I27" s="19">
        <f>LARGE(M27:T27,3)</f>
        <v>542</v>
      </c>
      <c r="J27" s="35">
        <f>SUM(G27:I27)</f>
        <v>1635</v>
      </c>
      <c r="K27" s="21">
        <f>J27/3</f>
        <v>545</v>
      </c>
      <c r="L27" s="22"/>
      <c r="M27" s="146">
        <v>0</v>
      </c>
      <c r="N27" s="146">
        <v>542</v>
      </c>
      <c r="O27" s="146">
        <v>546</v>
      </c>
      <c r="P27" s="146">
        <v>0</v>
      </c>
      <c r="Q27" s="146">
        <v>541</v>
      </c>
      <c r="R27" s="146">
        <v>0</v>
      </c>
      <c r="S27" s="146">
        <v>547</v>
      </c>
      <c r="T27" s="146">
        <v>0</v>
      </c>
    </row>
    <row r="28" spans="1:20" ht="12.75">
      <c r="A28" s="15">
        <f t="shared" si="0"/>
        <v>15</v>
      </c>
      <c r="B28" s="29" t="s">
        <v>123</v>
      </c>
      <c r="C28" s="140">
        <v>13244</v>
      </c>
      <c r="D28" s="23" t="s">
        <v>120</v>
      </c>
      <c r="E28" s="18">
        <f>MAX(M28:P28)</f>
        <v>544</v>
      </c>
      <c r="F28" s="18" t="str">
        <f>VLOOKUP(E28,TabelaC!$I$3:$J$256,2,TRUE)</f>
        <v>Não</v>
      </c>
      <c r="G28" s="19">
        <f>LARGE(M28:T28,1)</f>
        <v>547</v>
      </c>
      <c r="H28" s="19">
        <f>LARGE(M28:T28,2)</f>
        <v>544</v>
      </c>
      <c r="I28" s="19">
        <f>LARGE(M28:T28,3)</f>
        <v>543</v>
      </c>
      <c r="J28" s="35">
        <f>SUM(G28:I28)</f>
        <v>1634</v>
      </c>
      <c r="K28" s="21">
        <f>J28/3</f>
        <v>544.6666666666666</v>
      </c>
      <c r="L28" s="22"/>
      <c r="M28" s="146">
        <v>0</v>
      </c>
      <c r="N28" s="146">
        <v>543</v>
      </c>
      <c r="O28" s="146">
        <v>544</v>
      </c>
      <c r="P28" s="146">
        <v>0</v>
      </c>
      <c r="Q28" s="146">
        <v>547</v>
      </c>
      <c r="R28" s="146">
        <v>0</v>
      </c>
      <c r="S28" s="146">
        <v>524</v>
      </c>
      <c r="T28" s="146">
        <v>0</v>
      </c>
    </row>
    <row r="29" spans="1:20" ht="12.75">
      <c r="A29" s="15">
        <f t="shared" si="0"/>
        <v>16</v>
      </c>
      <c r="B29" s="29" t="s">
        <v>195</v>
      </c>
      <c r="C29" s="140">
        <v>15139</v>
      </c>
      <c r="D29" s="23" t="s">
        <v>46</v>
      </c>
      <c r="E29" s="18">
        <f>MAX(M29:P29)</f>
        <v>537</v>
      </c>
      <c r="F29" s="18" t="str">
        <f>VLOOKUP(E29,TabelaC!$I$3:$J$256,2,TRUE)</f>
        <v>Não</v>
      </c>
      <c r="G29" s="19">
        <f>LARGE(M29:T29,1)</f>
        <v>540</v>
      </c>
      <c r="H29" s="19">
        <f>LARGE(M29:T29,2)</f>
        <v>537</v>
      </c>
      <c r="I29" s="19">
        <f>LARGE(M29:T29,3)</f>
        <v>534</v>
      </c>
      <c r="J29" s="35">
        <f>SUM(G29:I29)</f>
        <v>1611</v>
      </c>
      <c r="K29" s="21">
        <f>J29/3</f>
        <v>537</v>
      </c>
      <c r="L29" s="22"/>
      <c r="M29" s="146">
        <v>0</v>
      </c>
      <c r="N29" s="146">
        <v>0</v>
      </c>
      <c r="O29" s="146">
        <v>537</v>
      </c>
      <c r="P29" s="146">
        <v>0</v>
      </c>
      <c r="Q29" s="146">
        <v>540</v>
      </c>
      <c r="R29" s="146">
        <v>0</v>
      </c>
      <c r="S29" s="146">
        <v>534</v>
      </c>
      <c r="T29" s="146">
        <v>0</v>
      </c>
    </row>
    <row r="30" spans="1:20" ht="12.75">
      <c r="A30" s="15">
        <f t="shared" si="0"/>
        <v>17</v>
      </c>
      <c r="B30" s="29" t="s">
        <v>35</v>
      </c>
      <c r="C30" s="140">
        <v>4870</v>
      </c>
      <c r="D30" s="23" t="s">
        <v>31</v>
      </c>
      <c r="E30" s="18">
        <f>MAX(M30:P30)</f>
        <v>538</v>
      </c>
      <c r="F30" s="18" t="str">
        <f>VLOOKUP(E30,TabelaC!$I$3:$J$256,2,TRUE)</f>
        <v>Não</v>
      </c>
      <c r="G30" s="19">
        <f>LARGE(M30:T30,1)</f>
        <v>538</v>
      </c>
      <c r="H30" s="19">
        <f>LARGE(M30:T30,2)</f>
        <v>538</v>
      </c>
      <c r="I30" s="19">
        <f>LARGE(M30:T30,3)</f>
        <v>528</v>
      </c>
      <c r="J30" s="35">
        <f>SUM(G30:I30)</f>
        <v>1604</v>
      </c>
      <c r="K30" s="21">
        <f>J30/3</f>
        <v>534.6666666666666</v>
      </c>
      <c r="L30" s="22"/>
      <c r="M30" s="146">
        <v>538</v>
      </c>
      <c r="N30" s="146">
        <v>0</v>
      </c>
      <c r="O30" s="146">
        <v>0</v>
      </c>
      <c r="P30" s="146">
        <v>528</v>
      </c>
      <c r="Q30" s="146">
        <v>0</v>
      </c>
      <c r="R30" s="146">
        <v>0</v>
      </c>
      <c r="S30" s="146">
        <v>0</v>
      </c>
      <c r="T30" s="146">
        <v>538</v>
      </c>
    </row>
    <row r="31" spans="1:20" ht="12.75">
      <c r="A31" s="15">
        <f t="shared" si="0"/>
        <v>18</v>
      </c>
      <c r="B31" s="29" t="s">
        <v>32</v>
      </c>
      <c r="C31" s="140">
        <v>542</v>
      </c>
      <c r="D31" s="23" t="s">
        <v>31</v>
      </c>
      <c r="E31" s="18">
        <f>MAX(M31:P31)</f>
        <v>542</v>
      </c>
      <c r="F31" s="18" t="str">
        <f>VLOOKUP(E31,TabelaC!$I$3:$J$256,2,TRUE)</f>
        <v>Não</v>
      </c>
      <c r="G31" s="19">
        <f>LARGE(M31:T31,1)</f>
        <v>542</v>
      </c>
      <c r="H31" s="19">
        <f>LARGE(M31:T31,2)</f>
        <v>529</v>
      </c>
      <c r="I31" s="19">
        <f>LARGE(M31:T31,3)</f>
        <v>524</v>
      </c>
      <c r="J31" s="35">
        <f>SUM(G31:I31)</f>
        <v>1595</v>
      </c>
      <c r="K31" s="21">
        <f>J31/3</f>
        <v>531.6666666666666</v>
      </c>
      <c r="L31" s="22"/>
      <c r="M31" s="146">
        <v>480</v>
      </c>
      <c r="N31" s="146">
        <v>0</v>
      </c>
      <c r="O31" s="146">
        <v>0</v>
      </c>
      <c r="P31" s="146">
        <v>542</v>
      </c>
      <c r="Q31" s="146">
        <v>0</v>
      </c>
      <c r="R31" s="146">
        <v>524</v>
      </c>
      <c r="S31" s="146">
        <v>0</v>
      </c>
      <c r="T31" s="146">
        <v>529</v>
      </c>
    </row>
    <row r="32" spans="1:20" ht="12.75">
      <c r="A32" s="15">
        <f t="shared" si="0"/>
        <v>19</v>
      </c>
      <c r="B32" s="29" t="s">
        <v>151</v>
      </c>
      <c r="C32" s="140">
        <v>14599</v>
      </c>
      <c r="D32" s="106" t="s">
        <v>27</v>
      </c>
      <c r="E32" s="18">
        <f>MAX(M32:P32)</f>
        <v>546</v>
      </c>
      <c r="F32" s="18" t="str">
        <f>VLOOKUP(E32,TabelaC!$I$3:$J$256,2,TRUE)</f>
        <v>Não</v>
      </c>
      <c r="G32" s="19">
        <f>LARGE(M32:T32,1)</f>
        <v>546</v>
      </c>
      <c r="H32" s="19">
        <f>LARGE(M32:T32,2)</f>
        <v>542</v>
      </c>
      <c r="I32" s="19">
        <f>LARGE(M32:T32,3)</f>
        <v>506</v>
      </c>
      <c r="J32" s="35">
        <f>SUM(G32:I32)</f>
        <v>1594</v>
      </c>
      <c r="K32" s="21">
        <f>J32/3</f>
        <v>531.3333333333334</v>
      </c>
      <c r="L32" s="22"/>
      <c r="M32" s="146">
        <v>0</v>
      </c>
      <c r="N32" s="146">
        <v>542</v>
      </c>
      <c r="O32" s="146">
        <v>546</v>
      </c>
      <c r="P32" s="146">
        <v>0</v>
      </c>
      <c r="Q32" s="146">
        <v>0</v>
      </c>
      <c r="R32" s="146">
        <v>0</v>
      </c>
      <c r="S32" s="146">
        <v>506</v>
      </c>
      <c r="T32" s="146">
        <v>0</v>
      </c>
    </row>
    <row r="33" spans="1:20" ht="12.75">
      <c r="A33" s="15">
        <f t="shared" si="0"/>
        <v>20</v>
      </c>
      <c r="B33" s="29" t="s">
        <v>187</v>
      </c>
      <c r="C33" s="140">
        <v>11698</v>
      </c>
      <c r="D33" s="23" t="s">
        <v>31</v>
      </c>
      <c r="E33" s="18">
        <f>MAX(M33:P33)</f>
        <v>487</v>
      </c>
      <c r="F33" s="18" t="str">
        <f>VLOOKUP(E33,TabelaC!$I$3:$J$256,2,TRUE)</f>
        <v>Não</v>
      </c>
      <c r="G33" s="19">
        <f>LARGE(M33:T33,1)</f>
        <v>487</v>
      </c>
      <c r="H33" s="19">
        <f>LARGE(M33:T33,2)</f>
        <v>453</v>
      </c>
      <c r="I33" s="19">
        <f>LARGE(M33:T33,3)</f>
        <v>448</v>
      </c>
      <c r="J33" s="35">
        <f>SUM(G33:I33)</f>
        <v>1388</v>
      </c>
      <c r="K33" s="21">
        <f>J33/3</f>
        <v>462.6666666666667</v>
      </c>
      <c r="L33" s="22"/>
      <c r="M33" s="146">
        <v>448</v>
      </c>
      <c r="N33" s="146">
        <v>0</v>
      </c>
      <c r="O33" s="146">
        <v>0</v>
      </c>
      <c r="P33" s="146">
        <v>487</v>
      </c>
      <c r="Q33" s="146">
        <v>0</v>
      </c>
      <c r="R33" s="146">
        <v>453</v>
      </c>
      <c r="S33" s="146">
        <v>0</v>
      </c>
      <c r="T33" s="146">
        <v>390</v>
      </c>
    </row>
    <row r="34" spans="1:20" ht="12.75">
      <c r="A34" s="15">
        <f t="shared" si="0"/>
        <v>21</v>
      </c>
      <c r="B34" s="29" t="s">
        <v>192</v>
      </c>
      <c r="C34" s="140">
        <v>15512</v>
      </c>
      <c r="D34" s="106" t="s">
        <v>31</v>
      </c>
      <c r="E34" s="18">
        <f>MAX(M34:P34)</f>
        <v>473</v>
      </c>
      <c r="F34" s="18" t="str">
        <f>VLOOKUP(E34,TabelaC!$I$3:$J$256,2,TRUE)</f>
        <v>Não</v>
      </c>
      <c r="G34" s="19">
        <f>LARGE(M34:T34,1)</f>
        <v>473</v>
      </c>
      <c r="H34" s="19">
        <f>LARGE(M34:T34,2)</f>
        <v>466</v>
      </c>
      <c r="I34" s="19">
        <f>LARGE(M34:T34,3)</f>
        <v>419</v>
      </c>
      <c r="J34" s="35">
        <f>SUM(G34:I34)</f>
        <v>1358</v>
      </c>
      <c r="K34" s="21">
        <f>J34/3</f>
        <v>452.6666666666667</v>
      </c>
      <c r="L34" s="22"/>
      <c r="M34" s="146">
        <v>473</v>
      </c>
      <c r="N34" s="146">
        <v>0</v>
      </c>
      <c r="O34" s="146">
        <v>0</v>
      </c>
      <c r="P34" s="146">
        <v>0</v>
      </c>
      <c r="Q34" s="146">
        <v>0</v>
      </c>
      <c r="R34" s="146">
        <v>466</v>
      </c>
      <c r="S34" s="146">
        <v>0</v>
      </c>
      <c r="T34" s="146">
        <v>419</v>
      </c>
    </row>
    <row r="35" spans="1:20" ht="12.75">
      <c r="A35" s="15">
        <f t="shared" si="0"/>
        <v>22</v>
      </c>
      <c r="B35" s="29" t="s">
        <v>332</v>
      </c>
      <c r="C35" s="140">
        <v>16333</v>
      </c>
      <c r="D35" s="106" t="s">
        <v>31</v>
      </c>
      <c r="E35" s="18">
        <f>MAX(M35:P35)</f>
        <v>441</v>
      </c>
      <c r="F35" s="18" t="str">
        <f>VLOOKUP(E35,TabelaC!$I$3:$J$256,2,TRUE)</f>
        <v>Não</v>
      </c>
      <c r="G35" s="19">
        <f>LARGE(M35:T35,1)</f>
        <v>441</v>
      </c>
      <c r="H35" s="19">
        <f>LARGE(M35:T35,2)</f>
        <v>441</v>
      </c>
      <c r="I35" s="19">
        <f>LARGE(M35:T35,3)</f>
        <v>417</v>
      </c>
      <c r="J35" s="35">
        <f>SUM(G35:I35)</f>
        <v>1299</v>
      </c>
      <c r="K35" s="21">
        <f>J35/3</f>
        <v>433</v>
      </c>
      <c r="L35" s="22"/>
      <c r="M35" s="146">
        <v>417</v>
      </c>
      <c r="N35" s="146">
        <v>0</v>
      </c>
      <c r="O35" s="146">
        <v>0</v>
      </c>
      <c r="P35" s="146">
        <v>441</v>
      </c>
      <c r="Q35" s="146">
        <v>0</v>
      </c>
      <c r="R35" s="146">
        <v>441</v>
      </c>
      <c r="S35" s="146">
        <v>0</v>
      </c>
      <c r="T35" s="146">
        <v>0</v>
      </c>
    </row>
    <row r="36" spans="1:20" ht="12.75">
      <c r="A36" s="15">
        <f t="shared" si="0"/>
        <v>23</v>
      </c>
      <c r="B36" s="29" t="s">
        <v>21</v>
      </c>
      <c r="C36" s="140">
        <v>162</v>
      </c>
      <c r="D36" s="23" t="s">
        <v>14</v>
      </c>
      <c r="E36" s="18">
        <f>MAX(M36:P36)</f>
        <v>572</v>
      </c>
      <c r="F36" s="18" t="str">
        <f>VLOOKUP(E36,TabelaC!$I$3:$J$256,2,TRUE)</f>
        <v>Não</v>
      </c>
      <c r="G36" s="19">
        <f>LARGE(M36:T36,1)</f>
        <v>572</v>
      </c>
      <c r="H36" s="19">
        <f>LARGE(M36:T36,2)</f>
        <v>562</v>
      </c>
      <c r="I36" s="19">
        <f>LARGE(M36:T36,3)</f>
        <v>0</v>
      </c>
      <c r="J36" s="35">
        <f>SUM(G36:I36)</f>
        <v>1134</v>
      </c>
      <c r="K36" s="21">
        <f>J36/3</f>
        <v>378</v>
      </c>
      <c r="L36" s="22"/>
      <c r="M36" s="146">
        <v>0</v>
      </c>
      <c r="N36" s="146">
        <v>562</v>
      </c>
      <c r="O36" s="146">
        <v>572</v>
      </c>
      <c r="P36" s="146">
        <v>0</v>
      </c>
      <c r="Q36" s="146">
        <v>0</v>
      </c>
      <c r="R36" s="146">
        <v>0</v>
      </c>
      <c r="S36" s="146">
        <v>0</v>
      </c>
      <c r="T36" s="146">
        <v>0</v>
      </c>
    </row>
    <row r="37" spans="1:20" ht="12.75">
      <c r="A37" s="15">
        <f t="shared" si="0"/>
        <v>24</v>
      </c>
      <c r="B37" s="29" t="s">
        <v>234</v>
      </c>
      <c r="C37" s="140">
        <v>10310</v>
      </c>
      <c r="D37" s="23" t="s">
        <v>136</v>
      </c>
      <c r="E37" s="18">
        <f>MAX(M37:P37)</f>
        <v>571</v>
      </c>
      <c r="F37" s="18" t="str">
        <f>VLOOKUP(E37,TabelaC!$I$3:$J$256,2,TRUE)</f>
        <v>Não</v>
      </c>
      <c r="G37" s="19">
        <f>LARGE(M37:T37,1)</f>
        <v>571</v>
      </c>
      <c r="H37" s="19">
        <f>LARGE(M37:T37,2)</f>
        <v>537</v>
      </c>
      <c r="I37" s="19">
        <f>LARGE(M37:T37,3)</f>
        <v>0</v>
      </c>
      <c r="J37" s="35">
        <f>SUM(G37:I37)</f>
        <v>1108</v>
      </c>
      <c r="K37" s="21">
        <f>J37/3</f>
        <v>369.3333333333333</v>
      </c>
      <c r="L37" s="22"/>
      <c r="M37" s="146">
        <v>0</v>
      </c>
      <c r="N37" s="146">
        <v>571</v>
      </c>
      <c r="O37" s="146">
        <v>537</v>
      </c>
      <c r="P37" s="146">
        <v>0</v>
      </c>
      <c r="Q37" s="146">
        <v>0</v>
      </c>
      <c r="R37" s="146">
        <v>0</v>
      </c>
      <c r="S37" s="146">
        <v>0</v>
      </c>
      <c r="T37" s="146">
        <v>0</v>
      </c>
    </row>
    <row r="38" spans="1:20" ht="12.75">
      <c r="A38" s="15">
        <f t="shared" si="0"/>
        <v>25</v>
      </c>
      <c r="B38" s="29" t="s">
        <v>180</v>
      </c>
      <c r="C38" s="140">
        <v>14735</v>
      </c>
      <c r="D38" s="23" t="s">
        <v>46</v>
      </c>
      <c r="E38" s="18">
        <f>MAX(M38:P38)</f>
        <v>541</v>
      </c>
      <c r="F38" s="18" t="str">
        <f>VLOOKUP(E38,TabelaC!$I$3:$J$256,2,TRUE)</f>
        <v>Não</v>
      </c>
      <c r="G38" s="19">
        <f>LARGE(M38:T38,1)</f>
        <v>541</v>
      </c>
      <c r="H38" s="19">
        <f>LARGE(M38:T38,2)</f>
        <v>540</v>
      </c>
      <c r="I38" s="19">
        <f>LARGE(M38:T38,3)</f>
        <v>0</v>
      </c>
      <c r="J38" s="35">
        <f>SUM(G38:I38)</f>
        <v>1081</v>
      </c>
      <c r="K38" s="21">
        <f>J38/3</f>
        <v>360.3333333333333</v>
      </c>
      <c r="L38" s="22"/>
      <c r="M38" s="146">
        <v>0</v>
      </c>
      <c r="N38" s="146">
        <v>541</v>
      </c>
      <c r="O38" s="146">
        <v>540</v>
      </c>
      <c r="P38" s="146">
        <v>0</v>
      </c>
      <c r="Q38" s="146">
        <v>0</v>
      </c>
      <c r="R38" s="146">
        <v>0</v>
      </c>
      <c r="S38" s="146">
        <v>0</v>
      </c>
      <c r="T38" s="146">
        <v>0</v>
      </c>
    </row>
    <row r="39" spans="1:20" ht="12.75">
      <c r="A39" s="15">
        <f t="shared" si="0"/>
        <v>26</v>
      </c>
      <c r="B39" s="61" t="s">
        <v>104</v>
      </c>
      <c r="C39" s="140">
        <v>11167</v>
      </c>
      <c r="D39" s="107" t="s">
        <v>31</v>
      </c>
      <c r="E39" s="18">
        <f>MAX(M39:P39)</f>
        <v>514</v>
      </c>
      <c r="F39" s="18" t="str">
        <f>VLOOKUP(E39,TabelaC!$I$3:$J$256,2,TRUE)</f>
        <v>Não</v>
      </c>
      <c r="G39" s="19">
        <f>LARGE(M39:T39,1)</f>
        <v>514</v>
      </c>
      <c r="H39" s="19">
        <f>LARGE(M39:T39,2)</f>
        <v>504</v>
      </c>
      <c r="I39" s="19">
        <f>LARGE(M39:T39,3)</f>
        <v>0</v>
      </c>
      <c r="J39" s="35">
        <f>SUM(G39:I39)</f>
        <v>1018</v>
      </c>
      <c r="K39" s="21">
        <f>J39/3</f>
        <v>339.3333333333333</v>
      </c>
      <c r="L39" s="22"/>
      <c r="M39" s="146">
        <v>0</v>
      </c>
      <c r="N39" s="146">
        <v>0</v>
      </c>
      <c r="O39" s="146">
        <v>0</v>
      </c>
      <c r="P39" s="146">
        <v>514</v>
      </c>
      <c r="Q39" s="146">
        <v>0</v>
      </c>
      <c r="R39" s="146">
        <v>504</v>
      </c>
      <c r="S39" s="146">
        <v>0</v>
      </c>
      <c r="T39" s="146">
        <v>0</v>
      </c>
    </row>
    <row r="40" spans="1:20" ht="12.75">
      <c r="A40" s="15">
        <f t="shared" si="0"/>
        <v>27</v>
      </c>
      <c r="B40" s="29" t="s">
        <v>245</v>
      </c>
      <c r="C40" s="140">
        <v>10652</v>
      </c>
      <c r="D40" s="23" t="s">
        <v>31</v>
      </c>
      <c r="E40" s="18">
        <f>MAX(M40:P40)</f>
        <v>394</v>
      </c>
      <c r="F40" s="18" t="str">
        <f>VLOOKUP(E40,TabelaC!$I$3:$J$256,2,TRUE)</f>
        <v>Não</v>
      </c>
      <c r="G40" s="19">
        <f>LARGE(M40:T40,1)</f>
        <v>421</v>
      </c>
      <c r="H40" s="19">
        <f>LARGE(M40:T40,2)</f>
        <v>394</v>
      </c>
      <c r="I40" s="19">
        <f>LARGE(M40:T40,3)</f>
        <v>0</v>
      </c>
      <c r="J40" s="35">
        <f>SUM(G40:I40)</f>
        <v>815</v>
      </c>
      <c r="K40" s="21">
        <f>J40/3</f>
        <v>271.6666666666667</v>
      </c>
      <c r="L40" s="22"/>
      <c r="M40" s="146">
        <v>0</v>
      </c>
      <c r="N40" s="146">
        <v>0</v>
      </c>
      <c r="O40" s="146">
        <v>0</v>
      </c>
      <c r="P40" s="146">
        <v>394</v>
      </c>
      <c r="Q40" s="146">
        <v>0</v>
      </c>
      <c r="R40" s="146">
        <v>421</v>
      </c>
      <c r="S40" s="146">
        <v>0</v>
      </c>
      <c r="T40" s="146">
        <v>0</v>
      </c>
    </row>
    <row r="41" spans="1:20" ht="12.75">
      <c r="A41" s="15">
        <f t="shared" si="0"/>
        <v>28</v>
      </c>
      <c r="B41" s="29" t="s">
        <v>28</v>
      </c>
      <c r="C41" s="140">
        <v>1807</v>
      </c>
      <c r="D41" s="23" t="s">
        <v>120</v>
      </c>
      <c r="E41" s="18">
        <f>MAX(M41:P41)</f>
        <v>565</v>
      </c>
      <c r="F41" s="18" t="str">
        <f>VLOOKUP(E41,TabelaC!$I$3:$J$256,2,TRUE)</f>
        <v>Não</v>
      </c>
      <c r="G41" s="19">
        <f>LARGE(M41:T41,1)</f>
        <v>565</v>
      </c>
      <c r="H41" s="19">
        <f>LARGE(M41:T41,2)</f>
        <v>0</v>
      </c>
      <c r="I41" s="19">
        <f>LARGE(M41:T41,3)</f>
        <v>0</v>
      </c>
      <c r="J41" s="35">
        <f>SUM(G41:I41)</f>
        <v>565</v>
      </c>
      <c r="K41" s="21">
        <f>J41/3</f>
        <v>188.33333333333334</v>
      </c>
      <c r="L41" s="22"/>
      <c r="M41" s="146">
        <v>0</v>
      </c>
      <c r="N41" s="146">
        <v>565</v>
      </c>
      <c r="O41" s="146">
        <v>0</v>
      </c>
      <c r="P41" s="146">
        <v>0</v>
      </c>
      <c r="Q41" s="146">
        <v>0</v>
      </c>
      <c r="R41" s="146">
        <v>0</v>
      </c>
      <c r="S41" s="146">
        <v>0</v>
      </c>
      <c r="T41" s="146">
        <v>0</v>
      </c>
    </row>
    <row r="42" spans="1:20" ht="12.75">
      <c r="A42" s="15">
        <f t="shared" si="0"/>
        <v>29</v>
      </c>
      <c r="B42" s="29" t="s">
        <v>132</v>
      </c>
      <c r="C42" s="140">
        <v>14009</v>
      </c>
      <c r="D42" s="23" t="s">
        <v>130</v>
      </c>
      <c r="E42" s="18">
        <f>MAX(M42:P42)</f>
        <v>561</v>
      </c>
      <c r="F42" s="18" t="str">
        <f>VLOOKUP(E42,TabelaC!$I$3:$J$256,2,TRUE)</f>
        <v>Não</v>
      </c>
      <c r="G42" s="19">
        <f>LARGE(M42:T42,1)</f>
        <v>561</v>
      </c>
      <c r="H42" s="19">
        <f>LARGE(M42:T42,2)</f>
        <v>0</v>
      </c>
      <c r="I42" s="19">
        <f>LARGE(M42:T42,3)</f>
        <v>0</v>
      </c>
      <c r="J42" s="35">
        <f>SUM(G42:I42)</f>
        <v>561</v>
      </c>
      <c r="K42" s="21">
        <f>J42/3</f>
        <v>187</v>
      </c>
      <c r="L42" s="22"/>
      <c r="M42" s="146">
        <v>0</v>
      </c>
      <c r="N42" s="146">
        <v>561</v>
      </c>
      <c r="O42" s="146">
        <v>0</v>
      </c>
      <c r="P42" s="146">
        <v>0</v>
      </c>
      <c r="Q42" s="146">
        <v>0</v>
      </c>
      <c r="R42" s="146">
        <v>0</v>
      </c>
      <c r="S42" s="146">
        <v>0</v>
      </c>
      <c r="T42" s="146">
        <v>0</v>
      </c>
    </row>
    <row r="43" spans="1:20" ht="12.75">
      <c r="A43" s="15">
        <f t="shared" si="0"/>
        <v>30</v>
      </c>
      <c r="B43" s="29" t="s">
        <v>375</v>
      </c>
      <c r="C43" s="140">
        <v>3624</v>
      </c>
      <c r="D43" s="23" t="s">
        <v>310</v>
      </c>
      <c r="E43" s="18">
        <f>MAX(M43:P43)</f>
        <v>560</v>
      </c>
      <c r="F43" s="18" t="str">
        <f>VLOOKUP(E43,TabelaC!$I$3:$J$256,2,TRUE)</f>
        <v>Não</v>
      </c>
      <c r="G43" s="19">
        <f>LARGE(M43:T43,1)</f>
        <v>560</v>
      </c>
      <c r="H43" s="19">
        <f>LARGE(M43:T43,2)</f>
        <v>0</v>
      </c>
      <c r="I43" s="19">
        <f>LARGE(M43:T43,3)</f>
        <v>0</v>
      </c>
      <c r="J43" s="35">
        <f>SUM(G43:I43)</f>
        <v>560</v>
      </c>
      <c r="K43" s="21">
        <f>J43/3</f>
        <v>186.66666666666666</v>
      </c>
      <c r="L43" s="22"/>
      <c r="M43" s="146">
        <v>0</v>
      </c>
      <c r="N43" s="146">
        <v>560</v>
      </c>
      <c r="O43" s="146">
        <v>0</v>
      </c>
      <c r="P43" s="146">
        <v>0</v>
      </c>
      <c r="Q43" s="146">
        <v>0</v>
      </c>
      <c r="R43" s="146">
        <v>0</v>
      </c>
      <c r="S43" s="146">
        <v>0</v>
      </c>
      <c r="T43" s="146">
        <v>0</v>
      </c>
    </row>
    <row r="44" spans="1:20" ht="12.75">
      <c r="A44" s="15">
        <f t="shared" si="0"/>
        <v>31</v>
      </c>
      <c r="B44" s="29" t="s">
        <v>376</v>
      </c>
      <c r="C44" s="140">
        <v>161</v>
      </c>
      <c r="D44" s="23" t="s">
        <v>14</v>
      </c>
      <c r="E44" s="18">
        <f>MAX(M44:P44)</f>
        <v>544</v>
      </c>
      <c r="F44" s="18" t="str">
        <f>VLOOKUP(E44,TabelaC!$I$3:$J$256,2,TRUE)</f>
        <v>Não</v>
      </c>
      <c r="G44" s="19">
        <f>LARGE(M44:T44,1)</f>
        <v>544</v>
      </c>
      <c r="H44" s="19">
        <f>LARGE(M44:T44,2)</f>
        <v>0</v>
      </c>
      <c r="I44" s="19">
        <f>LARGE(M44:T44,3)</f>
        <v>0</v>
      </c>
      <c r="J44" s="35">
        <f>SUM(G44:I44)</f>
        <v>544</v>
      </c>
      <c r="K44" s="21">
        <f>J44/3</f>
        <v>181.33333333333334</v>
      </c>
      <c r="L44" s="22"/>
      <c r="M44" s="146">
        <v>0</v>
      </c>
      <c r="N44" s="146">
        <v>544</v>
      </c>
      <c r="O44" s="146">
        <v>0</v>
      </c>
      <c r="P44" s="146">
        <v>0</v>
      </c>
      <c r="Q44" s="146">
        <v>0</v>
      </c>
      <c r="R44" s="146">
        <v>0</v>
      </c>
      <c r="S44" s="146">
        <v>0</v>
      </c>
      <c r="T44" s="146">
        <v>0</v>
      </c>
    </row>
    <row r="45" spans="1:20" ht="12.75">
      <c r="A45" s="15">
        <f t="shared" si="0"/>
        <v>32</v>
      </c>
      <c r="B45" s="29" t="s">
        <v>377</v>
      </c>
      <c r="C45" s="140">
        <v>14182</v>
      </c>
      <c r="D45" s="23" t="s">
        <v>378</v>
      </c>
      <c r="E45" s="18">
        <f>MAX(M45:P45)</f>
        <v>540</v>
      </c>
      <c r="F45" s="18" t="str">
        <f>VLOOKUP(E45,TabelaC!$I$3:$J$256,2,TRUE)</f>
        <v>Não</v>
      </c>
      <c r="G45" s="19">
        <f>LARGE(M45:T45,1)</f>
        <v>540</v>
      </c>
      <c r="H45" s="19">
        <f>LARGE(M45:T45,2)</f>
        <v>0</v>
      </c>
      <c r="I45" s="19">
        <f>LARGE(M45:T45,3)</f>
        <v>0</v>
      </c>
      <c r="J45" s="35">
        <f>SUM(G45:I45)</f>
        <v>540</v>
      </c>
      <c r="K45" s="21">
        <f>J45/3</f>
        <v>180</v>
      </c>
      <c r="L45" s="22"/>
      <c r="M45" s="146">
        <v>0</v>
      </c>
      <c r="N45" s="146">
        <v>540</v>
      </c>
      <c r="O45" s="146">
        <v>0</v>
      </c>
      <c r="P45" s="146">
        <v>0</v>
      </c>
      <c r="Q45" s="146">
        <v>0</v>
      </c>
      <c r="R45" s="146">
        <v>0</v>
      </c>
      <c r="S45" s="146">
        <v>0</v>
      </c>
      <c r="T45" s="146">
        <v>0</v>
      </c>
    </row>
    <row r="46" spans="1:20" ht="12.75">
      <c r="A46" s="15">
        <f t="shared" si="0"/>
        <v>33</v>
      </c>
      <c r="B46" s="24" t="s">
        <v>103</v>
      </c>
      <c r="C46" s="135">
        <v>10965</v>
      </c>
      <c r="D46" s="108" t="s">
        <v>31</v>
      </c>
      <c r="E46" s="18">
        <f>MAX(M46:P46)</f>
        <v>0</v>
      </c>
      <c r="F46" s="18" t="e">
        <f>VLOOKUP(E46,TabelaC!$I$3:$J$256,2,TRUE)</f>
        <v>#N/A</v>
      </c>
      <c r="G46" s="19">
        <f>LARGE(M46:T46,1)</f>
        <v>504</v>
      </c>
      <c r="H46" s="19">
        <f>LARGE(M46:T46,2)</f>
        <v>0</v>
      </c>
      <c r="I46" s="19">
        <f>LARGE(M46:T46,3)</f>
        <v>0</v>
      </c>
      <c r="J46" s="35">
        <f>SUM(G46:I46)</f>
        <v>504</v>
      </c>
      <c r="K46" s="21">
        <f>J46/3</f>
        <v>168</v>
      </c>
      <c r="L46" s="22"/>
      <c r="M46" s="146">
        <v>0</v>
      </c>
      <c r="N46" s="146">
        <v>0</v>
      </c>
      <c r="O46" s="146">
        <v>0</v>
      </c>
      <c r="P46" s="146">
        <v>0</v>
      </c>
      <c r="Q46" s="146">
        <v>0</v>
      </c>
      <c r="R46" s="146">
        <v>0</v>
      </c>
      <c r="S46" s="146">
        <v>0</v>
      </c>
      <c r="T46" s="146">
        <v>504</v>
      </c>
    </row>
    <row r="47" spans="1:20" ht="12.75">
      <c r="A47" s="15">
        <f t="shared" si="0"/>
        <v>34</v>
      </c>
      <c r="B47" s="29" t="s">
        <v>344</v>
      </c>
      <c r="C47" s="140">
        <v>9109</v>
      </c>
      <c r="D47" s="106" t="s">
        <v>31</v>
      </c>
      <c r="E47" s="18">
        <f>MAX(M47:P47)</f>
        <v>482</v>
      </c>
      <c r="F47" s="18" t="str">
        <f>VLOOKUP(E47,TabelaC!$I$3:$J$256,2,TRUE)</f>
        <v>Não</v>
      </c>
      <c r="G47" s="19">
        <f>LARGE(M47:T47,1)</f>
        <v>482</v>
      </c>
      <c r="H47" s="19">
        <f>LARGE(M47:T47,2)</f>
        <v>0</v>
      </c>
      <c r="I47" s="19">
        <f>LARGE(M47:T47,3)</f>
        <v>0</v>
      </c>
      <c r="J47" s="35">
        <f>SUM(G47:I47)</f>
        <v>482</v>
      </c>
      <c r="K47" s="21">
        <f>J47/3</f>
        <v>160.66666666666666</v>
      </c>
      <c r="L47" s="22"/>
      <c r="M47" s="146">
        <v>0</v>
      </c>
      <c r="N47" s="146">
        <v>0</v>
      </c>
      <c r="O47" s="146">
        <v>0</v>
      </c>
      <c r="P47" s="146">
        <v>482</v>
      </c>
      <c r="Q47" s="146">
        <v>0</v>
      </c>
      <c r="R47" s="146">
        <v>0</v>
      </c>
      <c r="S47" s="146">
        <v>0</v>
      </c>
      <c r="T47" s="146">
        <v>0</v>
      </c>
    </row>
    <row r="48" spans="1:20" ht="12.75">
      <c r="A48" s="15">
        <f t="shared" si="0"/>
        <v>35</v>
      </c>
      <c r="B48" s="29" t="s">
        <v>379</v>
      </c>
      <c r="C48" s="140">
        <v>15016</v>
      </c>
      <c r="D48" s="23" t="s">
        <v>165</v>
      </c>
      <c r="E48" s="18">
        <f>MAX(M48:P48)</f>
        <v>475</v>
      </c>
      <c r="F48" s="18" t="str">
        <f>VLOOKUP(E48,TabelaC!$I$3:$J$256,2,TRUE)</f>
        <v>Não</v>
      </c>
      <c r="G48" s="19">
        <f>LARGE(M48:T48,1)</f>
        <v>475</v>
      </c>
      <c r="H48" s="19">
        <f>LARGE(M48:T48,2)</f>
        <v>0</v>
      </c>
      <c r="I48" s="19">
        <f>LARGE(M48:T48,3)</f>
        <v>0</v>
      </c>
      <c r="J48" s="35">
        <f>SUM(G48:I48)</f>
        <v>475</v>
      </c>
      <c r="K48" s="21">
        <f>J48/3</f>
        <v>158.33333333333334</v>
      </c>
      <c r="L48" s="22"/>
      <c r="M48" s="146">
        <v>0</v>
      </c>
      <c r="N48" s="146">
        <v>475</v>
      </c>
      <c r="O48" s="146">
        <v>0</v>
      </c>
      <c r="P48" s="146">
        <v>0</v>
      </c>
      <c r="Q48" s="146">
        <v>0</v>
      </c>
      <c r="R48" s="146">
        <v>0</v>
      </c>
      <c r="S48" s="146">
        <v>0</v>
      </c>
      <c r="T48" s="146">
        <v>0</v>
      </c>
    </row>
    <row r="49" spans="1:20" ht="12.75">
      <c r="A49" s="15">
        <f t="shared" si="0"/>
        <v>36</v>
      </c>
      <c r="B49" s="29" t="s">
        <v>185</v>
      </c>
      <c r="C49" s="140">
        <v>10651</v>
      </c>
      <c r="D49" s="106" t="s">
        <v>31</v>
      </c>
      <c r="E49" s="18">
        <f>MAX(M49:P49)</f>
        <v>0</v>
      </c>
      <c r="F49" s="18" t="e">
        <f>VLOOKUP(E49,TabelaC!$I$3:$J$256,2,TRUE)</f>
        <v>#N/A</v>
      </c>
      <c r="G49" s="19">
        <f>LARGE(M49:T49,1)</f>
        <v>451</v>
      </c>
      <c r="H49" s="19">
        <f>LARGE(M49:T49,2)</f>
        <v>0</v>
      </c>
      <c r="I49" s="19">
        <f>LARGE(M49:T49,3)</f>
        <v>0</v>
      </c>
      <c r="J49" s="35">
        <f>SUM(G49:I49)</f>
        <v>451</v>
      </c>
      <c r="K49" s="21">
        <f>J49/3</f>
        <v>150.33333333333334</v>
      </c>
      <c r="L49" s="22"/>
      <c r="M49" s="146">
        <v>0</v>
      </c>
      <c r="N49" s="146">
        <v>0</v>
      </c>
      <c r="O49" s="146">
        <v>0</v>
      </c>
      <c r="P49" s="146">
        <v>0</v>
      </c>
      <c r="Q49" s="146">
        <v>0</v>
      </c>
      <c r="R49" s="146">
        <v>451</v>
      </c>
      <c r="S49" s="146">
        <v>0</v>
      </c>
      <c r="T49" s="146">
        <v>0</v>
      </c>
    </row>
    <row r="50" spans="1:20" ht="12.75">
      <c r="A50" s="15">
        <f t="shared" si="0"/>
        <v>37</v>
      </c>
      <c r="B50" s="29" t="s">
        <v>345</v>
      </c>
      <c r="C50" s="140">
        <v>12331</v>
      </c>
      <c r="D50" s="106" t="s">
        <v>31</v>
      </c>
      <c r="E50" s="18">
        <f>MAX(M50:P50)</f>
        <v>421</v>
      </c>
      <c r="F50" s="18" t="str">
        <f>VLOOKUP(E50,TabelaC!$I$3:$J$256,2,TRUE)</f>
        <v>Não</v>
      </c>
      <c r="G50" s="19">
        <f>LARGE(M50:T50,1)</f>
        <v>421</v>
      </c>
      <c r="H50" s="19">
        <f>LARGE(M50:T50,2)</f>
        <v>0</v>
      </c>
      <c r="I50" s="19">
        <f>LARGE(M50:T50,3)</f>
        <v>0</v>
      </c>
      <c r="J50" s="35">
        <f>SUM(G50:I50)</f>
        <v>421</v>
      </c>
      <c r="K50" s="21">
        <f>J50/3</f>
        <v>140.33333333333334</v>
      </c>
      <c r="L50" s="22"/>
      <c r="M50" s="146">
        <v>0</v>
      </c>
      <c r="N50" s="146">
        <v>0</v>
      </c>
      <c r="O50" s="146">
        <v>0</v>
      </c>
      <c r="P50" s="146">
        <v>421</v>
      </c>
      <c r="Q50" s="146">
        <v>0</v>
      </c>
      <c r="R50" s="146">
        <v>0</v>
      </c>
      <c r="S50" s="146">
        <v>0</v>
      </c>
      <c r="T50" s="146">
        <v>0</v>
      </c>
    </row>
    <row r="51" spans="1:20" ht="12.75">
      <c r="A51" s="15">
        <f t="shared" si="0"/>
        <v>38</v>
      </c>
      <c r="B51" s="29"/>
      <c r="C51" s="140"/>
      <c r="D51" s="23"/>
      <c r="E51" s="18">
        <f>MAX(M51:P51)</f>
        <v>0</v>
      </c>
      <c r="F51" s="18" t="e">
        <f>VLOOKUP(E51,TabelaC!$I$3:$J$256,2,TRUE)</f>
        <v>#N/A</v>
      </c>
      <c r="G51" s="19">
        <f>LARGE(M51:T51,1)</f>
        <v>0</v>
      </c>
      <c r="H51" s="19">
        <f>LARGE(M51:T51,2)</f>
        <v>0</v>
      </c>
      <c r="I51" s="19">
        <f>LARGE(M51:T51,3)</f>
        <v>0</v>
      </c>
      <c r="J51" s="35">
        <f>SUM(G51:I51)</f>
        <v>0</v>
      </c>
      <c r="K51" s="21">
        <f>J51/3</f>
        <v>0</v>
      </c>
      <c r="L51" s="22"/>
      <c r="M51" s="146">
        <v>0</v>
      </c>
      <c r="N51" s="146">
        <v>0</v>
      </c>
      <c r="O51" s="146">
        <v>0</v>
      </c>
      <c r="P51" s="146">
        <v>0</v>
      </c>
      <c r="Q51" s="146">
        <v>0</v>
      </c>
      <c r="R51" s="146">
        <v>0</v>
      </c>
      <c r="S51" s="146">
        <v>0</v>
      </c>
      <c r="T51" s="146">
        <v>0</v>
      </c>
    </row>
    <row r="52" spans="1:20" ht="12.75">
      <c r="A52" s="15">
        <f t="shared" si="0"/>
        <v>39</v>
      </c>
      <c r="B52" s="29"/>
      <c r="C52" s="140"/>
      <c r="D52" s="23"/>
      <c r="E52" s="18">
        <f>MAX(M52:P52)</f>
        <v>0</v>
      </c>
      <c r="F52" s="18" t="e">
        <f>VLOOKUP(E52,TabelaC!$I$3:$J$256,2,TRUE)</f>
        <v>#N/A</v>
      </c>
      <c r="G52" s="19">
        <f>LARGE(M52:T52,1)</f>
        <v>0</v>
      </c>
      <c r="H52" s="19">
        <f>LARGE(M52:T52,2)</f>
        <v>0</v>
      </c>
      <c r="I52" s="19">
        <f>LARGE(M52:T52,3)</f>
        <v>0</v>
      </c>
      <c r="J52" s="35">
        <f>SUM(G52:I52)</f>
        <v>0</v>
      </c>
      <c r="K52" s="21">
        <f>J52/3</f>
        <v>0</v>
      </c>
      <c r="L52" s="22"/>
      <c r="M52" s="146">
        <v>0</v>
      </c>
      <c r="N52" s="146">
        <v>0</v>
      </c>
      <c r="O52" s="146">
        <v>0</v>
      </c>
      <c r="P52" s="146">
        <v>0</v>
      </c>
      <c r="Q52" s="146">
        <v>0</v>
      </c>
      <c r="R52" s="146">
        <v>0</v>
      </c>
      <c r="S52" s="146">
        <v>0</v>
      </c>
      <c r="T52" s="146">
        <v>0</v>
      </c>
    </row>
    <row r="53" spans="1:20" ht="12.75">
      <c r="A53" s="15">
        <f t="shared" si="0"/>
        <v>40</v>
      </c>
      <c r="B53" s="29"/>
      <c r="C53" s="140"/>
      <c r="D53" s="23"/>
      <c r="E53" s="18">
        <f>MAX(M53:P53)</f>
        <v>0</v>
      </c>
      <c r="F53" s="18" t="e">
        <f>VLOOKUP(E53,TabelaC!$I$3:$J$256,2,TRUE)</f>
        <v>#N/A</v>
      </c>
      <c r="G53" s="19">
        <f>LARGE(M53:T53,1)</f>
        <v>0</v>
      </c>
      <c r="H53" s="19">
        <f>LARGE(M53:T53,2)</f>
        <v>0</v>
      </c>
      <c r="I53" s="19">
        <f>LARGE(M53:T53,3)</f>
        <v>0</v>
      </c>
      <c r="J53" s="35">
        <f>SUM(G53:I53)</f>
        <v>0</v>
      </c>
      <c r="K53" s="21">
        <f>J53/3</f>
        <v>0</v>
      </c>
      <c r="L53" s="22"/>
      <c r="M53" s="146">
        <v>0</v>
      </c>
      <c r="N53" s="146">
        <v>0</v>
      </c>
      <c r="O53" s="146">
        <v>0</v>
      </c>
      <c r="P53" s="146">
        <v>0</v>
      </c>
      <c r="Q53" s="146">
        <v>0</v>
      </c>
      <c r="R53" s="146">
        <v>0</v>
      </c>
      <c r="S53" s="146">
        <v>0</v>
      </c>
      <c r="T53" s="146">
        <v>0</v>
      </c>
    </row>
  </sheetData>
  <sheetProtection/>
  <mergeCells count="12">
    <mergeCell ref="A5:K5"/>
    <mergeCell ref="A9:K9"/>
    <mergeCell ref="A10:A12"/>
    <mergeCell ref="B10:B12"/>
    <mergeCell ref="C10:C12"/>
    <mergeCell ref="M9:T9"/>
    <mergeCell ref="D10:D12"/>
    <mergeCell ref="E10:F12"/>
    <mergeCell ref="G10:I10"/>
    <mergeCell ref="G11:G12"/>
    <mergeCell ref="H11:H12"/>
    <mergeCell ref="I11:I12"/>
  </mergeCells>
  <conditionalFormatting sqref="E14:E53">
    <cfRule type="cellIs" priority="1" dxfId="0" operator="between" stopIfTrue="1">
      <formula>563</formula>
      <formula>600</formula>
    </cfRule>
  </conditionalFormatting>
  <conditionalFormatting sqref="F14:F53">
    <cfRule type="cellIs" priority="2" dxfId="9" operator="equal" stopIfTrue="1">
      <formula>"C"</formula>
    </cfRule>
    <cfRule type="cellIs" priority="3" dxfId="8" operator="equal" stopIfTrue="1">
      <formula>"B"</formula>
    </cfRule>
    <cfRule type="cellIs" priority="4" dxfId="7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3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71093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7" width="14.7109375" style="58" customWidth="1"/>
    <col min="18" max="18" width="15.7109375" style="58" customWidth="1"/>
    <col min="19" max="19" width="14.7109375" style="58" customWidth="1"/>
    <col min="20" max="20" width="9.140625" style="3" customWidth="1"/>
    <col min="28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21" t="s">
        <v>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ht="12.75"/>
    <row r="7" ht="12.75"/>
    <row r="8" ht="12.75"/>
    <row r="9" spans="1:19" s="6" customFormat="1" ht="24.75" customHeight="1">
      <c r="A9" s="222" t="s">
        <v>355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5"/>
      <c r="M9" s="234">
        <v>2022</v>
      </c>
      <c r="N9" s="235"/>
      <c r="O9" s="235"/>
      <c r="P9" s="235"/>
      <c r="Q9" s="235"/>
      <c r="R9" s="235"/>
      <c r="S9" s="238"/>
    </row>
    <row r="10" spans="1:19" s="6" customFormat="1" ht="12.75">
      <c r="A10" s="223" t="s">
        <v>1</v>
      </c>
      <c r="B10" s="223" t="s">
        <v>2</v>
      </c>
      <c r="C10" s="223" t="s">
        <v>3</v>
      </c>
      <c r="D10" s="223" t="s">
        <v>4</v>
      </c>
      <c r="E10" s="228" t="s">
        <v>114</v>
      </c>
      <c r="F10" s="229"/>
      <c r="G10" s="239" t="s">
        <v>6</v>
      </c>
      <c r="H10" s="239"/>
      <c r="I10" s="239"/>
      <c r="J10" s="7" t="s">
        <v>7</v>
      </c>
      <c r="K10" s="8" t="s">
        <v>8</v>
      </c>
      <c r="L10" s="9"/>
      <c r="M10" s="174">
        <v>44752</v>
      </c>
      <c r="N10" s="174">
        <v>44724</v>
      </c>
      <c r="O10" s="174">
        <v>44696</v>
      </c>
      <c r="P10" s="164">
        <v>44696</v>
      </c>
      <c r="Q10" s="210">
        <v>44681</v>
      </c>
      <c r="R10" s="174">
        <v>44674</v>
      </c>
      <c r="S10" s="164">
        <v>44654</v>
      </c>
    </row>
    <row r="11" spans="1:19" s="6" customFormat="1" ht="12.75">
      <c r="A11" s="223"/>
      <c r="B11" s="223"/>
      <c r="C11" s="223"/>
      <c r="D11" s="223"/>
      <c r="E11" s="230"/>
      <c r="F11" s="231"/>
      <c r="G11" s="240">
        <v>1</v>
      </c>
      <c r="H11" s="240">
        <v>2</v>
      </c>
      <c r="I11" s="240">
        <v>3</v>
      </c>
      <c r="J11" s="7" t="s">
        <v>9</v>
      </c>
      <c r="K11" s="11" t="s">
        <v>10</v>
      </c>
      <c r="L11" s="9"/>
      <c r="M11" s="70" t="s">
        <v>106</v>
      </c>
      <c r="N11" s="70" t="s">
        <v>50</v>
      </c>
      <c r="O11" s="70" t="s">
        <v>50</v>
      </c>
      <c r="P11" s="55" t="s">
        <v>50</v>
      </c>
      <c r="Q11" s="42" t="s">
        <v>106</v>
      </c>
      <c r="R11" s="70" t="s">
        <v>232</v>
      </c>
      <c r="S11" s="55" t="s">
        <v>11</v>
      </c>
    </row>
    <row r="12" spans="1:19" s="6" customFormat="1" ht="12.75">
      <c r="A12" s="223"/>
      <c r="B12" s="223"/>
      <c r="C12" s="223"/>
      <c r="D12" s="223"/>
      <c r="E12" s="232"/>
      <c r="F12" s="233"/>
      <c r="G12" s="240"/>
      <c r="H12" s="240"/>
      <c r="I12" s="240"/>
      <c r="J12" s="12" t="s">
        <v>10</v>
      </c>
      <c r="K12" s="13" t="s">
        <v>12</v>
      </c>
      <c r="L12" s="14"/>
      <c r="M12" s="175" t="s">
        <v>52</v>
      </c>
      <c r="N12" s="175" t="s">
        <v>13</v>
      </c>
      <c r="O12" s="175" t="s">
        <v>16</v>
      </c>
      <c r="P12" s="177" t="s">
        <v>15</v>
      </c>
      <c r="Q12" s="211" t="s">
        <v>46</v>
      </c>
      <c r="R12" s="175" t="s">
        <v>233</v>
      </c>
      <c r="S12" s="177" t="s">
        <v>349</v>
      </c>
    </row>
    <row r="13" spans="13:19" ht="12.75">
      <c r="M13" s="173"/>
      <c r="N13" s="173"/>
      <c r="O13" s="173"/>
      <c r="P13" s="173"/>
      <c r="Q13" s="173"/>
      <c r="R13" s="173"/>
      <c r="S13" s="173"/>
    </row>
    <row r="14" spans="1:19" ht="12.75">
      <c r="A14" s="15">
        <f aca="true" t="shared" si="0" ref="A14:A38">A13+1</f>
        <v>1</v>
      </c>
      <c r="B14" s="61" t="s">
        <v>125</v>
      </c>
      <c r="C14" s="145">
        <v>13649</v>
      </c>
      <c r="D14" s="107" t="s">
        <v>46</v>
      </c>
      <c r="E14" s="209">
        <f>MAX(M14:P14)</f>
        <v>575</v>
      </c>
      <c r="F14" s="18" t="str">
        <f>VLOOKUP(E14,TabelaC!$Q$3:$R$256,2,TRUE)</f>
        <v>Não</v>
      </c>
      <c r="G14" s="19">
        <f>LARGE(M14:S14,1)</f>
        <v>575</v>
      </c>
      <c r="H14" s="19">
        <f>LARGE(M14:S14,2)</f>
        <v>567</v>
      </c>
      <c r="I14" s="19">
        <f>LARGE(M14:S14,3)</f>
        <v>564</v>
      </c>
      <c r="J14" s="35">
        <f>SUM(G14:I14)</f>
        <v>1706</v>
      </c>
      <c r="K14" s="21">
        <f>J14/3</f>
        <v>568.6666666666666</v>
      </c>
      <c r="L14" s="22"/>
      <c r="M14" s="176">
        <v>575</v>
      </c>
      <c r="N14" s="176">
        <v>567</v>
      </c>
      <c r="O14" s="176">
        <v>557</v>
      </c>
      <c r="P14" s="212">
        <v>0</v>
      </c>
      <c r="Q14" s="212">
        <v>562</v>
      </c>
      <c r="R14" s="212">
        <v>561</v>
      </c>
      <c r="S14" s="212">
        <v>564</v>
      </c>
    </row>
    <row r="15" spans="1:19" ht="12.75">
      <c r="A15" s="15">
        <f t="shared" si="0"/>
        <v>2</v>
      </c>
      <c r="B15" s="57" t="s">
        <v>190</v>
      </c>
      <c r="C15" s="141">
        <v>15446</v>
      </c>
      <c r="D15" s="60" t="s">
        <v>46</v>
      </c>
      <c r="E15" s="209">
        <f>MAX(M15:P15)</f>
        <v>562</v>
      </c>
      <c r="F15" s="18" t="str">
        <f>VLOOKUP(E15,TabelaC!$Q$3:$R$256,2,TRUE)</f>
        <v>Não</v>
      </c>
      <c r="G15" s="19">
        <f>LARGE(M15:S15,1)</f>
        <v>565</v>
      </c>
      <c r="H15" s="19">
        <f>LARGE(M15:S15,2)</f>
        <v>564</v>
      </c>
      <c r="I15" s="19">
        <f>LARGE(M15:S15,3)</f>
        <v>562</v>
      </c>
      <c r="J15" s="35">
        <f>SUM(G15:I15)</f>
        <v>1691</v>
      </c>
      <c r="K15" s="21">
        <f>J15/3</f>
        <v>563.6666666666666</v>
      </c>
      <c r="L15" s="22"/>
      <c r="M15" s="176">
        <v>562</v>
      </c>
      <c r="N15" s="176">
        <v>562</v>
      </c>
      <c r="O15" s="176">
        <v>554</v>
      </c>
      <c r="P15" s="212">
        <v>0</v>
      </c>
      <c r="Q15" s="212">
        <v>565</v>
      </c>
      <c r="R15" s="212">
        <v>560</v>
      </c>
      <c r="S15" s="212">
        <v>564</v>
      </c>
    </row>
    <row r="16" spans="1:19" ht="12.75">
      <c r="A16" s="15">
        <f t="shared" si="0"/>
        <v>3</v>
      </c>
      <c r="B16" s="61" t="s">
        <v>43</v>
      </c>
      <c r="C16" s="144">
        <v>10274</v>
      </c>
      <c r="D16" s="91" t="s">
        <v>46</v>
      </c>
      <c r="E16" s="209">
        <f>MAX(M16:P16)</f>
        <v>557</v>
      </c>
      <c r="F16" s="18" t="str">
        <f>VLOOKUP(E16,TabelaC!$Q$3:$R$256,2,TRUE)</f>
        <v>Não</v>
      </c>
      <c r="G16" s="19">
        <f>LARGE(M16:S16,1)</f>
        <v>568</v>
      </c>
      <c r="H16" s="19">
        <f>LARGE(M16:S16,2)</f>
        <v>558</v>
      </c>
      <c r="I16" s="19">
        <f>LARGE(M16:S16,3)</f>
        <v>557</v>
      </c>
      <c r="J16" s="35">
        <f>SUM(G16:I16)</f>
        <v>1683</v>
      </c>
      <c r="K16" s="21">
        <f>J16/3</f>
        <v>561</v>
      </c>
      <c r="L16" s="22"/>
      <c r="M16" s="176">
        <v>0</v>
      </c>
      <c r="N16" s="176">
        <v>0</v>
      </c>
      <c r="O16" s="176">
        <v>557</v>
      </c>
      <c r="P16" s="212">
        <v>0</v>
      </c>
      <c r="Q16" s="212">
        <v>557</v>
      </c>
      <c r="R16" s="212">
        <v>558</v>
      </c>
      <c r="S16" s="212">
        <v>568</v>
      </c>
    </row>
    <row r="17" spans="1:19" ht="12.75">
      <c r="A17" s="15">
        <f t="shared" si="0"/>
        <v>4</v>
      </c>
      <c r="B17" s="29" t="s">
        <v>37</v>
      </c>
      <c r="C17" s="140">
        <v>7975</v>
      </c>
      <c r="D17" s="59" t="s">
        <v>27</v>
      </c>
      <c r="E17" s="209">
        <f>MAX(M17:P17)</f>
        <v>557</v>
      </c>
      <c r="F17" s="18" t="str">
        <f>VLOOKUP(E17,TabelaC!$Q$3:$R$256,2,TRUE)</f>
        <v>Não</v>
      </c>
      <c r="G17" s="19">
        <f>LARGE(M17:S17,1)</f>
        <v>557</v>
      </c>
      <c r="H17" s="19">
        <f>LARGE(M17:S17,2)</f>
        <v>545</v>
      </c>
      <c r="I17" s="19">
        <f>LARGE(M17:S17,3)</f>
        <v>544</v>
      </c>
      <c r="J17" s="35">
        <f>SUM(G17:I17)</f>
        <v>1646</v>
      </c>
      <c r="K17" s="21">
        <f>J17/3</f>
        <v>548.6666666666666</v>
      </c>
      <c r="L17" s="22"/>
      <c r="M17" s="176">
        <v>557</v>
      </c>
      <c r="N17" s="176">
        <v>0</v>
      </c>
      <c r="O17" s="176">
        <v>545</v>
      </c>
      <c r="P17" s="212">
        <v>0</v>
      </c>
      <c r="Q17" s="212">
        <v>0</v>
      </c>
      <c r="R17" s="212">
        <v>531</v>
      </c>
      <c r="S17" s="212">
        <v>544</v>
      </c>
    </row>
    <row r="18" spans="1:19" ht="12.75">
      <c r="A18" s="15">
        <f t="shared" si="0"/>
        <v>5</v>
      </c>
      <c r="B18" s="156" t="s">
        <v>143</v>
      </c>
      <c r="C18" s="137">
        <v>14255</v>
      </c>
      <c r="D18" s="91" t="s">
        <v>46</v>
      </c>
      <c r="E18" s="209">
        <f>MAX(M18:P18)</f>
        <v>542</v>
      </c>
      <c r="F18" s="18" t="str">
        <f>VLOOKUP(E18,TabelaC!$Q$3:$R$256,2,TRUE)</f>
        <v>Não</v>
      </c>
      <c r="G18" s="19">
        <f>LARGE(M18:S18,1)</f>
        <v>547</v>
      </c>
      <c r="H18" s="19">
        <f>LARGE(M18:S18,2)</f>
        <v>542</v>
      </c>
      <c r="I18" s="19">
        <f>LARGE(M18:S18,3)</f>
        <v>542</v>
      </c>
      <c r="J18" s="35">
        <f>SUM(G18:I18)</f>
        <v>1631</v>
      </c>
      <c r="K18" s="21">
        <f>J18/3</f>
        <v>543.6666666666666</v>
      </c>
      <c r="L18" s="22"/>
      <c r="M18" s="176">
        <v>542</v>
      </c>
      <c r="N18" s="176">
        <v>0</v>
      </c>
      <c r="O18" s="176">
        <v>542</v>
      </c>
      <c r="P18" s="212">
        <v>0</v>
      </c>
      <c r="Q18" s="212">
        <v>547</v>
      </c>
      <c r="R18" s="212">
        <v>540</v>
      </c>
      <c r="S18" s="212">
        <v>506</v>
      </c>
    </row>
    <row r="19" spans="1:19" ht="12.75">
      <c r="A19" s="15">
        <f t="shared" si="0"/>
        <v>6</v>
      </c>
      <c r="B19" s="61" t="s">
        <v>118</v>
      </c>
      <c r="C19" s="145">
        <v>286</v>
      </c>
      <c r="D19" s="107" t="s">
        <v>46</v>
      </c>
      <c r="E19" s="209">
        <f>MAX(M19:P19)</f>
        <v>538</v>
      </c>
      <c r="F19" s="18" t="str">
        <f>VLOOKUP(E19,TabelaC!$Q$3:$R$256,2,TRUE)</f>
        <v>Não</v>
      </c>
      <c r="G19" s="19">
        <f>LARGE(M19:S19,1)</f>
        <v>541</v>
      </c>
      <c r="H19" s="19">
        <f>LARGE(M19:S19,2)</f>
        <v>540</v>
      </c>
      <c r="I19" s="19">
        <f>LARGE(M19:S19,3)</f>
        <v>539</v>
      </c>
      <c r="J19" s="35">
        <f>SUM(G19:I19)</f>
        <v>1620</v>
      </c>
      <c r="K19" s="21">
        <f>J19/3</f>
        <v>540</v>
      </c>
      <c r="L19" s="22"/>
      <c r="M19" s="176">
        <v>538</v>
      </c>
      <c r="N19" s="176">
        <v>534</v>
      </c>
      <c r="O19" s="176">
        <v>531</v>
      </c>
      <c r="P19" s="212">
        <v>0</v>
      </c>
      <c r="Q19" s="212">
        <v>539</v>
      </c>
      <c r="R19" s="212">
        <v>541</v>
      </c>
      <c r="S19" s="212">
        <v>540</v>
      </c>
    </row>
    <row r="20" spans="1:19" ht="12.75">
      <c r="A20" s="15">
        <f t="shared" si="0"/>
        <v>7</v>
      </c>
      <c r="B20" s="34" t="s">
        <v>213</v>
      </c>
      <c r="C20" s="140">
        <v>15146</v>
      </c>
      <c r="D20" s="23" t="s">
        <v>36</v>
      </c>
      <c r="E20" s="209">
        <f>MAX(M20:P20)</f>
        <v>540</v>
      </c>
      <c r="F20" s="18" t="str">
        <f>VLOOKUP(E20,TabelaC!$Q$3:$R$256,2,TRUE)</f>
        <v>Não</v>
      </c>
      <c r="G20" s="19">
        <f>LARGE(M20:S20,1)</f>
        <v>546</v>
      </c>
      <c r="H20" s="19">
        <f>LARGE(M20:S20,2)</f>
        <v>540</v>
      </c>
      <c r="I20" s="19">
        <f>LARGE(M20:S20,3)</f>
        <v>530</v>
      </c>
      <c r="J20" s="35">
        <f>SUM(G20:I20)</f>
        <v>1616</v>
      </c>
      <c r="K20" s="21">
        <f>J20/3</f>
        <v>538.6666666666666</v>
      </c>
      <c r="L20" s="22"/>
      <c r="M20" s="176">
        <v>540</v>
      </c>
      <c r="N20" s="176">
        <v>0</v>
      </c>
      <c r="O20" s="176">
        <v>530</v>
      </c>
      <c r="P20" s="212">
        <v>0</v>
      </c>
      <c r="Q20" s="212">
        <v>517</v>
      </c>
      <c r="R20" s="212">
        <v>522</v>
      </c>
      <c r="S20" s="212">
        <v>546</v>
      </c>
    </row>
    <row r="21" spans="1:19" ht="12.75">
      <c r="A21" s="15">
        <f t="shared" si="0"/>
        <v>8</v>
      </c>
      <c r="B21" s="29" t="s">
        <v>26</v>
      </c>
      <c r="C21" s="140">
        <v>1687</v>
      </c>
      <c r="D21" s="60" t="s">
        <v>120</v>
      </c>
      <c r="E21" s="209">
        <f>MAX(M21:P21)</f>
        <v>529</v>
      </c>
      <c r="F21" s="18" t="str">
        <f>VLOOKUP(E21,TabelaC!$Q$3:$R$256,2,TRUE)</f>
        <v>Não</v>
      </c>
      <c r="G21" s="19">
        <f>LARGE(M21:S21,1)</f>
        <v>538</v>
      </c>
      <c r="H21" s="19">
        <f>LARGE(M21:S21,2)</f>
        <v>532</v>
      </c>
      <c r="I21" s="19">
        <f>LARGE(M21:S21,3)</f>
        <v>529</v>
      </c>
      <c r="J21" s="35">
        <f>SUM(G21:I21)</f>
        <v>1599</v>
      </c>
      <c r="K21" s="21">
        <f>J21/3</f>
        <v>533</v>
      </c>
      <c r="L21" s="22"/>
      <c r="M21" s="176">
        <v>528</v>
      </c>
      <c r="N21" s="176">
        <v>0</v>
      </c>
      <c r="O21" s="176">
        <v>529</v>
      </c>
      <c r="P21" s="212">
        <v>0</v>
      </c>
      <c r="Q21" s="212">
        <v>532</v>
      </c>
      <c r="R21" s="212">
        <v>523</v>
      </c>
      <c r="S21" s="212">
        <v>538</v>
      </c>
    </row>
    <row r="22" spans="1:19" ht="12.75">
      <c r="A22" s="15">
        <f t="shared" si="0"/>
        <v>9</v>
      </c>
      <c r="B22" s="61" t="s">
        <v>145</v>
      </c>
      <c r="C22" s="140">
        <v>14349</v>
      </c>
      <c r="D22" s="91" t="s">
        <v>46</v>
      </c>
      <c r="E22" s="209">
        <f>MAX(M22:P22)</f>
        <v>539</v>
      </c>
      <c r="F22" s="18" t="str">
        <f>VLOOKUP(E22,TabelaC!$Q$3:$R$256,2,TRUE)</f>
        <v>Não</v>
      </c>
      <c r="G22" s="19">
        <f>LARGE(M22:S22,1)</f>
        <v>539</v>
      </c>
      <c r="H22" s="19">
        <f>LARGE(M22:S22,2)</f>
        <v>524</v>
      </c>
      <c r="I22" s="19">
        <f>LARGE(M22:S22,3)</f>
        <v>520</v>
      </c>
      <c r="J22" s="35">
        <f>SUM(G22:I22)</f>
        <v>1583</v>
      </c>
      <c r="K22" s="21">
        <f>J22/3</f>
        <v>527.6666666666666</v>
      </c>
      <c r="M22" s="176">
        <v>518</v>
      </c>
      <c r="N22" s="176">
        <v>520</v>
      </c>
      <c r="O22" s="176">
        <v>539</v>
      </c>
      <c r="P22" s="212">
        <v>0</v>
      </c>
      <c r="Q22" s="212">
        <v>501</v>
      </c>
      <c r="R22" s="212">
        <v>520</v>
      </c>
      <c r="S22" s="212">
        <v>524</v>
      </c>
    </row>
    <row r="23" spans="1:19" ht="12.75">
      <c r="A23" s="15">
        <f t="shared" si="0"/>
        <v>10</v>
      </c>
      <c r="B23" s="30" t="s">
        <v>151</v>
      </c>
      <c r="C23" s="137">
        <v>14599</v>
      </c>
      <c r="D23" s="59" t="s">
        <v>27</v>
      </c>
      <c r="E23" s="209">
        <f>MAX(M23:P23)</f>
        <v>518</v>
      </c>
      <c r="F23" s="18" t="str">
        <f>VLOOKUP(E23,TabelaC!$Q$3:$R$256,2,TRUE)</f>
        <v>Não</v>
      </c>
      <c r="G23" s="19">
        <f>LARGE(M23:S23,1)</f>
        <v>518</v>
      </c>
      <c r="H23" s="19">
        <f>LARGE(M23:S23,2)</f>
        <v>502</v>
      </c>
      <c r="I23" s="19">
        <f>LARGE(M23:S23,3)</f>
        <v>498</v>
      </c>
      <c r="J23" s="35">
        <f>SUM(G23:I23)</f>
        <v>1518</v>
      </c>
      <c r="K23" s="21">
        <f>J23/3</f>
        <v>506</v>
      </c>
      <c r="M23" s="176">
        <v>518</v>
      </c>
      <c r="N23" s="176">
        <v>0</v>
      </c>
      <c r="O23" s="176">
        <v>498</v>
      </c>
      <c r="P23" s="212">
        <v>0</v>
      </c>
      <c r="Q23" s="212">
        <v>0</v>
      </c>
      <c r="R23" s="212">
        <v>482</v>
      </c>
      <c r="S23" s="212">
        <v>502</v>
      </c>
    </row>
    <row r="24" spans="1:19" ht="12.75">
      <c r="A24" s="15">
        <f t="shared" si="0"/>
        <v>11</v>
      </c>
      <c r="B24" s="34" t="s">
        <v>28</v>
      </c>
      <c r="C24" s="141">
        <v>1807</v>
      </c>
      <c r="D24" s="26" t="s">
        <v>120</v>
      </c>
      <c r="E24" s="209">
        <f>MAX(M24:P24)</f>
        <v>518</v>
      </c>
      <c r="F24" s="18" t="str">
        <f>VLOOKUP(E24,TabelaC!$Q$3:$R$256,2,TRUE)</f>
        <v>Não</v>
      </c>
      <c r="G24" s="19">
        <f>LARGE(M24:S24,1)</f>
        <v>518</v>
      </c>
      <c r="H24" s="19">
        <f>LARGE(M24:S24,2)</f>
        <v>503</v>
      </c>
      <c r="I24" s="19">
        <f>LARGE(M24:S24,3)</f>
        <v>495</v>
      </c>
      <c r="J24" s="35">
        <f>SUM(G24:I24)</f>
        <v>1516</v>
      </c>
      <c r="K24" s="21">
        <f>J24/3</f>
        <v>505.3333333333333</v>
      </c>
      <c r="L24" s="22"/>
      <c r="M24" s="176">
        <v>518</v>
      </c>
      <c r="N24" s="176">
        <v>0</v>
      </c>
      <c r="O24" s="176">
        <v>495</v>
      </c>
      <c r="P24" s="212">
        <v>0</v>
      </c>
      <c r="Q24" s="212">
        <v>0</v>
      </c>
      <c r="R24" s="212">
        <v>503</v>
      </c>
      <c r="S24" s="212">
        <v>0</v>
      </c>
    </row>
    <row r="25" spans="1:19" ht="12.75">
      <c r="A25" s="15">
        <f t="shared" si="0"/>
        <v>12</v>
      </c>
      <c r="B25" s="57" t="s">
        <v>186</v>
      </c>
      <c r="C25" s="141">
        <v>14940</v>
      </c>
      <c r="D25" s="60" t="s">
        <v>153</v>
      </c>
      <c r="E25" s="209">
        <f>MAX(M25:P25)</f>
        <v>512</v>
      </c>
      <c r="F25" s="18" t="str">
        <f>VLOOKUP(E25,TabelaC!$Q$3:$R$256,2,TRUE)</f>
        <v>Não</v>
      </c>
      <c r="G25" s="19">
        <f>LARGE(M25:S25,1)</f>
        <v>512</v>
      </c>
      <c r="H25" s="19">
        <f>LARGE(M25:S25,2)</f>
        <v>502</v>
      </c>
      <c r="I25" s="19">
        <f>LARGE(M25:S25,3)</f>
        <v>497</v>
      </c>
      <c r="J25" s="35">
        <f>SUM(G25:I25)</f>
        <v>1511</v>
      </c>
      <c r="K25" s="21">
        <f>J25/3</f>
        <v>503.6666666666667</v>
      </c>
      <c r="L25" s="22"/>
      <c r="M25" s="176">
        <v>481</v>
      </c>
      <c r="N25" s="176">
        <v>0</v>
      </c>
      <c r="O25" s="176">
        <v>512</v>
      </c>
      <c r="P25" s="212">
        <v>0</v>
      </c>
      <c r="Q25" s="212">
        <v>502</v>
      </c>
      <c r="R25" s="212">
        <v>497</v>
      </c>
      <c r="S25" s="212">
        <v>0</v>
      </c>
    </row>
    <row r="26" spans="1:19" ht="12.75">
      <c r="A26" s="15">
        <f t="shared" si="0"/>
        <v>13</v>
      </c>
      <c r="B26" s="61" t="s">
        <v>119</v>
      </c>
      <c r="C26" s="145">
        <v>13186</v>
      </c>
      <c r="D26" s="107" t="s">
        <v>120</v>
      </c>
      <c r="E26" s="209">
        <f>MAX(M26:P26)</f>
        <v>501</v>
      </c>
      <c r="F26" s="18" t="str">
        <f>VLOOKUP(E26,TabelaC!$Q$3:$R$256,2,TRUE)</f>
        <v>Não</v>
      </c>
      <c r="G26" s="19">
        <f>LARGE(M26:S26,1)</f>
        <v>504</v>
      </c>
      <c r="H26" s="19">
        <f>LARGE(M26:S26,2)</f>
        <v>503</v>
      </c>
      <c r="I26" s="19">
        <f>LARGE(M26:S26,3)</f>
        <v>501</v>
      </c>
      <c r="J26" s="35">
        <f>SUM(G26:I26)</f>
        <v>1508</v>
      </c>
      <c r="K26" s="21">
        <f>J26/3</f>
        <v>502.6666666666667</v>
      </c>
      <c r="L26" s="22"/>
      <c r="M26" s="176">
        <v>496</v>
      </c>
      <c r="N26" s="176">
        <v>0</v>
      </c>
      <c r="O26" s="176">
        <v>501</v>
      </c>
      <c r="P26" s="212">
        <v>0</v>
      </c>
      <c r="Q26" s="212">
        <v>504</v>
      </c>
      <c r="R26" s="212">
        <v>503</v>
      </c>
      <c r="S26" s="212">
        <v>464</v>
      </c>
    </row>
    <row r="27" spans="1:19" ht="12.75">
      <c r="A27" s="15">
        <f t="shared" si="0"/>
        <v>14</v>
      </c>
      <c r="B27" s="30" t="s">
        <v>195</v>
      </c>
      <c r="C27" s="137">
        <v>15139</v>
      </c>
      <c r="D27" s="59" t="s">
        <v>46</v>
      </c>
      <c r="E27" s="209">
        <f>MAX(M27:P27)</f>
        <v>500</v>
      </c>
      <c r="F27" s="18" t="str">
        <f>VLOOKUP(E27,TabelaC!$Q$3:$R$256,2,TRUE)</f>
        <v>Não</v>
      </c>
      <c r="G27" s="19">
        <f>LARGE(M27:S27,1)</f>
        <v>500</v>
      </c>
      <c r="H27" s="19">
        <f>LARGE(M27:S27,2)</f>
        <v>493</v>
      </c>
      <c r="I27" s="19">
        <f>LARGE(M27:S27,3)</f>
        <v>491</v>
      </c>
      <c r="J27" s="35">
        <f>SUM(G27:I27)</f>
        <v>1484</v>
      </c>
      <c r="K27" s="21">
        <f>J27/3</f>
        <v>494.6666666666667</v>
      </c>
      <c r="M27" s="176">
        <v>0</v>
      </c>
      <c r="N27" s="176">
        <v>493</v>
      </c>
      <c r="O27" s="176">
        <v>500</v>
      </c>
      <c r="P27" s="212">
        <v>0</v>
      </c>
      <c r="Q27" s="212">
        <v>487</v>
      </c>
      <c r="R27" s="212">
        <v>491</v>
      </c>
      <c r="S27" s="212">
        <v>490</v>
      </c>
    </row>
    <row r="28" spans="1:19" ht="12.75">
      <c r="A28" s="15">
        <f t="shared" si="0"/>
        <v>15</v>
      </c>
      <c r="B28" s="57" t="s">
        <v>180</v>
      </c>
      <c r="C28" s="141">
        <v>14735</v>
      </c>
      <c r="D28" s="60" t="s">
        <v>46</v>
      </c>
      <c r="E28" s="209">
        <f>MAX(M28:P28)</f>
        <v>481</v>
      </c>
      <c r="F28" s="18" t="str">
        <f>VLOOKUP(E28,TabelaC!$Q$3:$R$256,2,TRUE)</f>
        <v>Não</v>
      </c>
      <c r="G28" s="19">
        <f>LARGE(M28:S28,1)</f>
        <v>481</v>
      </c>
      <c r="H28" s="19">
        <f>LARGE(M28:S28,2)</f>
        <v>479</v>
      </c>
      <c r="I28" s="19">
        <f>LARGE(M28:S28,3)</f>
        <v>461</v>
      </c>
      <c r="J28" s="35">
        <f>SUM(G28:I28)</f>
        <v>1421</v>
      </c>
      <c r="K28" s="21">
        <f>J28/3</f>
        <v>473.6666666666667</v>
      </c>
      <c r="L28" s="22"/>
      <c r="M28" s="176">
        <v>0</v>
      </c>
      <c r="N28" s="176">
        <v>461</v>
      </c>
      <c r="O28" s="176">
        <v>481</v>
      </c>
      <c r="P28" s="212">
        <v>0</v>
      </c>
      <c r="Q28" s="212">
        <v>0</v>
      </c>
      <c r="R28" s="212">
        <v>479</v>
      </c>
      <c r="S28" s="212">
        <v>0</v>
      </c>
    </row>
    <row r="29" spans="1:19" ht="12.75">
      <c r="A29" s="15">
        <f t="shared" si="0"/>
        <v>16</v>
      </c>
      <c r="B29" s="57" t="s">
        <v>21</v>
      </c>
      <c r="C29" s="141">
        <v>162</v>
      </c>
      <c r="D29" s="60" t="s">
        <v>14</v>
      </c>
      <c r="E29" s="209">
        <f>MAX(M29:P29)</f>
        <v>523</v>
      </c>
      <c r="F29" s="18" t="str">
        <f>VLOOKUP(E29,TabelaC!$Q$3:$R$256,2,TRUE)</f>
        <v>Não</v>
      </c>
      <c r="G29" s="19">
        <f>LARGE(M29:S29,1)</f>
        <v>523</v>
      </c>
      <c r="H29" s="19">
        <f>LARGE(M29:S29,2)</f>
        <v>500</v>
      </c>
      <c r="I29" s="19">
        <f>LARGE(M29:S29,3)</f>
        <v>0</v>
      </c>
      <c r="J29" s="35">
        <f>SUM(G29:I29)</f>
        <v>1023</v>
      </c>
      <c r="K29" s="21">
        <f>J29/3</f>
        <v>341</v>
      </c>
      <c r="L29" s="22"/>
      <c r="M29" s="176">
        <v>0</v>
      </c>
      <c r="N29" s="176">
        <v>0</v>
      </c>
      <c r="O29" s="176">
        <v>523</v>
      </c>
      <c r="P29" s="212">
        <v>0</v>
      </c>
      <c r="Q29" s="212">
        <v>0</v>
      </c>
      <c r="R29" s="212">
        <v>500</v>
      </c>
      <c r="S29" s="212">
        <v>0</v>
      </c>
    </row>
    <row r="30" spans="1:19" ht="12.75">
      <c r="A30" s="15">
        <f t="shared" si="0"/>
        <v>17</v>
      </c>
      <c r="B30" s="29" t="s">
        <v>375</v>
      </c>
      <c r="C30" s="140">
        <v>3624</v>
      </c>
      <c r="D30" s="23" t="s">
        <v>310</v>
      </c>
      <c r="E30" s="209">
        <f>MAX(M30:P30)</f>
        <v>551</v>
      </c>
      <c r="F30" s="18" t="str">
        <f>VLOOKUP(E30,TabelaC!$Q$3:$R$256,2,TRUE)</f>
        <v>Não</v>
      </c>
      <c r="G30" s="19">
        <f>LARGE(M30:S30,1)</f>
        <v>551</v>
      </c>
      <c r="H30" s="19">
        <f>LARGE(M30:S30,2)</f>
        <v>0</v>
      </c>
      <c r="I30" s="19">
        <f>LARGE(M30:S30,3)</f>
        <v>0</v>
      </c>
      <c r="J30" s="35">
        <f>SUM(G30:I30)</f>
        <v>551</v>
      </c>
      <c r="K30" s="21">
        <f>J30/3</f>
        <v>183.66666666666666</v>
      </c>
      <c r="L30" s="22"/>
      <c r="M30" s="176">
        <v>551</v>
      </c>
      <c r="N30" s="176">
        <v>0</v>
      </c>
      <c r="O30" s="176">
        <v>0</v>
      </c>
      <c r="P30" s="212">
        <v>0</v>
      </c>
      <c r="Q30" s="212">
        <v>0</v>
      </c>
      <c r="R30" s="212">
        <v>0</v>
      </c>
      <c r="S30" s="212">
        <v>0</v>
      </c>
    </row>
    <row r="31" spans="1:19" ht="12.75">
      <c r="A31" s="15">
        <f t="shared" si="0"/>
        <v>18</v>
      </c>
      <c r="B31" s="29" t="s">
        <v>21</v>
      </c>
      <c r="C31" s="140">
        <v>162</v>
      </c>
      <c r="D31" s="23" t="s">
        <v>14</v>
      </c>
      <c r="E31" s="209">
        <f>MAX(M31:P31)</f>
        <v>525</v>
      </c>
      <c r="F31" s="18" t="str">
        <f>VLOOKUP(E31,TabelaC!$Q$3:$R$256,2,TRUE)</f>
        <v>Não</v>
      </c>
      <c r="G31" s="19">
        <f>LARGE(M31:S31,1)</f>
        <v>525</v>
      </c>
      <c r="H31" s="19">
        <f>LARGE(M31:S31,2)</f>
        <v>0</v>
      </c>
      <c r="I31" s="19">
        <f>LARGE(M31:S31,3)</f>
        <v>0</v>
      </c>
      <c r="J31" s="35">
        <f>SUM(G31:I31)</f>
        <v>525</v>
      </c>
      <c r="K31" s="21">
        <f>J31/3</f>
        <v>175</v>
      </c>
      <c r="L31" s="22"/>
      <c r="M31" s="176">
        <v>525</v>
      </c>
      <c r="N31" s="176">
        <v>0</v>
      </c>
      <c r="O31" s="176">
        <v>0</v>
      </c>
      <c r="P31" s="212">
        <v>0</v>
      </c>
      <c r="Q31" s="212">
        <v>0</v>
      </c>
      <c r="R31" s="212">
        <v>0</v>
      </c>
      <c r="S31" s="212">
        <v>0</v>
      </c>
    </row>
    <row r="32" spans="1:19" ht="12.75">
      <c r="A32" s="15">
        <f t="shared" si="0"/>
        <v>19</v>
      </c>
      <c r="B32" s="29" t="s">
        <v>377</v>
      </c>
      <c r="C32" s="140">
        <v>14182</v>
      </c>
      <c r="D32" s="23" t="s">
        <v>378</v>
      </c>
      <c r="E32" s="209">
        <f>MAX(M32:P32)</f>
        <v>490</v>
      </c>
      <c r="F32" s="18" t="str">
        <f>VLOOKUP(E32,TabelaC!$Q$3:$R$256,2,TRUE)</f>
        <v>Não</v>
      </c>
      <c r="G32" s="19">
        <f>LARGE(M32:S32,1)</f>
        <v>490</v>
      </c>
      <c r="H32" s="19">
        <f>LARGE(M32:S32,2)</f>
        <v>0</v>
      </c>
      <c r="I32" s="19">
        <f>LARGE(M32:S32,3)</f>
        <v>0</v>
      </c>
      <c r="J32" s="35">
        <f>SUM(G32:I32)</f>
        <v>490</v>
      </c>
      <c r="K32" s="21">
        <f>J32/3</f>
        <v>163.33333333333334</v>
      </c>
      <c r="L32" s="22"/>
      <c r="M32" s="176">
        <v>490</v>
      </c>
      <c r="N32" s="176">
        <v>0</v>
      </c>
      <c r="O32" s="176">
        <v>0</v>
      </c>
      <c r="P32" s="212">
        <v>0</v>
      </c>
      <c r="Q32" s="212">
        <v>0</v>
      </c>
      <c r="R32" s="212">
        <v>0</v>
      </c>
      <c r="S32" s="212">
        <v>0</v>
      </c>
    </row>
    <row r="33" spans="1:19" ht="12.75">
      <c r="A33" s="15">
        <f t="shared" si="0"/>
        <v>20</v>
      </c>
      <c r="B33" s="62" t="s">
        <v>104</v>
      </c>
      <c r="C33" s="144">
        <v>11167</v>
      </c>
      <c r="D33" s="91" t="s">
        <v>31</v>
      </c>
      <c r="E33" s="209">
        <f>MAX(M33:P33)</f>
        <v>465</v>
      </c>
      <c r="F33" s="18" t="str">
        <f>VLOOKUP(E33,TabelaC!$Q$3:$R$256,2,TRUE)</f>
        <v>Não</v>
      </c>
      <c r="G33" s="19">
        <f>LARGE(M33:S33,1)</f>
        <v>465</v>
      </c>
      <c r="H33" s="19">
        <f>LARGE(M33:S33,2)</f>
        <v>0</v>
      </c>
      <c r="I33" s="19">
        <f>LARGE(M33:S33,3)</f>
        <v>0</v>
      </c>
      <c r="J33" s="35">
        <f>SUM(G33:I33)</f>
        <v>465</v>
      </c>
      <c r="K33" s="21">
        <f>J33/3</f>
        <v>155</v>
      </c>
      <c r="L33" s="22"/>
      <c r="M33" s="176">
        <v>0</v>
      </c>
      <c r="N33" s="176">
        <v>0</v>
      </c>
      <c r="O33" s="176">
        <v>0</v>
      </c>
      <c r="P33" s="212">
        <v>465</v>
      </c>
      <c r="Q33" s="212">
        <v>0</v>
      </c>
      <c r="R33" s="212">
        <v>0</v>
      </c>
      <c r="S33" s="212">
        <v>0</v>
      </c>
    </row>
    <row r="34" spans="1:19" ht="12.75">
      <c r="A34" s="15">
        <f t="shared" si="0"/>
        <v>21</v>
      </c>
      <c r="B34" s="61" t="s">
        <v>35</v>
      </c>
      <c r="C34" s="145">
        <v>4870</v>
      </c>
      <c r="D34" s="107" t="s">
        <v>31</v>
      </c>
      <c r="E34" s="209">
        <f>MAX(M34:P34)</f>
        <v>448</v>
      </c>
      <c r="F34" s="18" t="str">
        <f>VLOOKUP(E34,TabelaC!$Q$3:$R$256,2,TRUE)</f>
        <v>Não</v>
      </c>
      <c r="G34" s="19">
        <f>LARGE(M34:S34,1)</f>
        <v>448</v>
      </c>
      <c r="H34" s="19">
        <f>LARGE(M34:S34,2)</f>
        <v>0</v>
      </c>
      <c r="I34" s="19">
        <f>LARGE(M34:S34,3)</f>
        <v>0</v>
      </c>
      <c r="J34" s="35">
        <f>SUM(G34:I34)</f>
        <v>448</v>
      </c>
      <c r="K34" s="21">
        <f>J34/3</f>
        <v>149.33333333333334</v>
      </c>
      <c r="L34" s="22"/>
      <c r="M34" s="176">
        <v>0</v>
      </c>
      <c r="N34" s="176">
        <v>0</v>
      </c>
      <c r="O34" s="176">
        <v>0</v>
      </c>
      <c r="P34" s="212">
        <v>448</v>
      </c>
      <c r="Q34" s="212">
        <v>0</v>
      </c>
      <c r="R34" s="212">
        <v>0</v>
      </c>
      <c r="S34" s="212">
        <v>0</v>
      </c>
    </row>
    <row r="35" spans="1:19" ht="12.75">
      <c r="A35" s="15">
        <f t="shared" si="0"/>
        <v>22</v>
      </c>
      <c r="B35" s="24" t="s">
        <v>32</v>
      </c>
      <c r="C35" s="157">
        <v>542</v>
      </c>
      <c r="D35" s="91" t="s">
        <v>31</v>
      </c>
      <c r="E35" s="209">
        <f>MAX(M35:P35)</f>
        <v>435</v>
      </c>
      <c r="F35" s="18" t="str">
        <f>VLOOKUP(E35,TabelaC!$Q$3:$R$256,2,TRUE)</f>
        <v>Não</v>
      </c>
      <c r="G35" s="19">
        <f>LARGE(M35:S35,1)</f>
        <v>435</v>
      </c>
      <c r="H35" s="19">
        <f>LARGE(M35:S35,2)</f>
        <v>0</v>
      </c>
      <c r="I35" s="19">
        <f>LARGE(M35:S35,3)</f>
        <v>0</v>
      </c>
      <c r="J35" s="35">
        <f>SUM(G35:I35)</f>
        <v>435</v>
      </c>
      <c r="K35" s="21">
        <f>J35/3</f>
        <v>145</v>
      </c>
      <c r="L35" s="22"/>
      <c r="M35" s="176">
        <v>0</v>
      </c>
      <c r="N35" s="176">
        <v>0</v>
      </c>
      <c r="O35" s="176">
        <v>0</v>
      </c>
      <c r="P35" s="212">
        <v>435</v>
      </c>
      <c r="Q35" s="212">
        <v>0</v>
      </c>
      <c r="R35" s="212">
        <v>0</v>
      </c>
      <c r="S35" s="212">
        <v>0</v>
      </c>
    </row>
    <row r="36" spans="1:19" ht="12.75">
      <c r="A36" s="15">
        <f t="shared" si="0"/>
        <v>23</v>
      </c>
      <c r="B36" s="29"/>
      <c r="C36" s="140"/>
      <c r="D36" s="23"/>
      <c r="E36" s="209">
        <f>MAX(M36:P36)</f>
        <v>0</v>
      </c>
      <c r="F36" s="18" t="e">
        <f>VLOOKUP(E36,TabelaC!$Q$3:$R$256,2,TRUE)</f>
        <v>#N/A</v>
      </c>
      <c r="G36" s="19">
        <f>LARGE(M36:S36,1)</f>
        <v>0</v>
      </c>
      <c r="H36" s="19">
        <f>LARGE(M36:S36,2)</f>
        <v>0</v>
      </c>
      <c r="I36" s="19">
        <f>LARGE(M36:S36,3)</f>
        <v>0</v>
      </c>
      <c r="J36" s="35">
        <f>SUM(G36:I36)</f>
        <v>0</v>
      </c>
      <c r="K36" s="21">
        <f>J36/3</f>
        <v>0</v>
      </c>
      <c r="L36" s="22"/>
      <c r="M36" s="176">
        <v>0</v>
      </c>
      <c r="N36" s="176">
        <v>0</v>
      </c>
      <c r="O36" s="176">
        <v>0</v>
      </c>
      <c r="P36" s="212">
        <v>0</v>
      </c>
      <c r="Q36" s="212">
        <v>0</v>
      </c>
      <c r="R36" s="212">
        <v>0</v>
      </c>
      <c r="S36" s="212">
        <v>0</v>
      </c>
    </row>
    <row r="37" spans="1:19" ht="12.75">
      <c r="A37" s="15">
        <f t="shared" si="0"/>
        <v>24</v>
      </c>
      <c r="B37" s="29"/>
      <c r="C37" s="140"/>
      <c r="D37" s="23"/>
      <c r="E37" s="209">
        <f>MAX(M37:P37)</f>
        <v>0</v>
      </c>
      <c r="F37" s="18" t="e">
        <f>VLOOKUP(E37,TabelaC!$Q$3:$R$256,2,TRUE)</f>
        <v>#N/A</v>
      </c>
      <c r="G37" s="19">
        <f>LARGE(M37:S37,1)</f>
        <v>0</v>
      </c>
      <c r="H37" s="19">
        <f>LARGE(M37:S37,2)</f>
        <v>0</v>
      </c>
      <c r="I37" s="19">
        <f>LARGE(M37:S37,3)</f>
        <v>0</v>
      </c>
      <c r="J37" s="35">
        <f>SUM(G37:I37)</f>
        <v>0</v>
      </c>
      <c r="K37" s="21">
        <f>J37/3</f>
        <v>0</v>
      </c>
      <c r="L37" s="22"/>
      <c r="M37" s="176">
        <v>0</v>
      </c>
      <c r="N37" s="176">
        <v>0</v>
      </c>
      <c r="O37" s="176">
        <v>0</v>
      </c>
      <c r="P37" s="212">
        <v>0</v>
      </c>
      <c r="Q37" s="212">
        <v>0</v>
      </c>
      <c r="R37" s="212">
        <v>0</v>
      </c>
      <c r="S37" s="212">
        <v>0</v>
      </c>
    </row>
    <row r="38" spans="1:19" ht="12.75">
      <c r="A38" s="15">
        <f t="shared" si="0"/>
        <v>25</v>
      </c>
      <c r="B38" s="29"/>
      <c r="C38" s="140"/>
      <c r="D38" s="23"/>
      <c r="E38" s="209">
        <f>MAX(M38:P38)</f>
        <v>0</v>
      </c>
      <c r="F38" s="18" t="e">
        <f>VLOOKUP(E38,TabelaC!$Q$3:$R$256,2,TRUE)</f>
        <v>#N/A</v>
      </c>
      <c r="G38" s="19">
        <f>LARGE(M38:S38,1)</f>
        <v>0</v>
      </c>
      <c r="H38" s="19">
        <f>LARGE(M38:S38,2)</f>
        <v>0</v>
      </c>
      <c r="I38" s="19">
        <f>LARGE(M38:S38,3)</f>
        <v>0</v>
      </c>
      <c r="J38" s="35">
        <f>SUM(G38:I38)</f>
        <v>0</v>
      </c>
      <c r="K38" s="21">
        <f>J38/3</f>
        <v>0</v>
      </c>
      <c r="L38" s="22"/>
      <c r="M38" s="176">
        <v>0</v>
      </c>
      <c r="N38" s="176">
        <v>0</v>
      </c>
      <c r="O38" s="176">
        <v>0</v>
      </c>
      <c r="P38" s="212">
        <v>0</v>
      </c>
      <c r="Q38" s="212">
        <v>0</v>
      </c>
      <c r="R38" s="212">
        <v>0</v>
      </c>
      <c r="S38" s="212">
        <v>0</v>
      </c>
    </row>
  </sheetData>
  <sheetProtection/>
  <mergeCells count="12">
    <mergeCell ref="G10:I10"/>
    <mergeCell ref="G11:G12"/>
    <mergeCell ref="H11:H12"/>
    <mergeCell ref="I11:I12"/>
    <mergeCell ref="M9:S9"/>
    <mergeCell ref="A5:K5"/>
    <mergeCell ref="A9:K9"/>
    <mergeCell ref="A10:A12"/>
    <mergeCell ref="B10:B12"/>
    <mergeCell ref="C10:C12"/>
    <mergeCell ref="D10:D12"/>
    <mergeCell ref="E10:F12"/>
  </mergeCells>
  <conditionalFormatting sqref="E14:E38">
    <cfRule type="cellIs" priority="3" dxfId="0" operator="between" stopIfTrue="1">
      <formula>563</formula>
      <formula>600</formula>
    </cfRule>
  </conditionalFormatting>
  <conditionalFormatting sqref="F14:F38">
    <cfRule type="cellIs" priority="4" dxfId="9" operator="equal" stopIfTrue="1">
      <formula>"C"</formula>
    </cfRule>
    <cfRule type="cellIs" priority="5" dxfId="8" operator="equal" stopIfTrue="1">
      <formula>"B"</formula>
    </cfRule>
    <cfRule type="cellIs" priority="6" dxfId="7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8" width="14.7109375" style="58" customWidth="1"/>
    <col min="19" max="19" width="9.140625" style="3" customWidth="1"/>
    <col min="23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21" t="s">
        <v>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ht="12.75"/>
    <row r="7" ht="12.75"/>
    <row r="8" ht="12.75"/>
    <row r="9" spans="1:18" s="6" customFormat="1" ht="24.75" customHeight="1">
      <c r="A9" s="222" t="s">
        <v>356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5"/>
      <c r="M9" s="234">
        <v>2022</v>
      </c>
      <c r="N9" s="235"/>
      <c r="O9" s="235"/>
      <c r="P9" s="235"/>
      <c r="Q9" s="235"/>
      <c r="R9" s="238"/>
    </row>
    <row r="10" spans="1:18" s="6" customFormat="1" ht="12.75">
      <c r="A10" s="223" t="s">
        <v>1</v>
      </c>
      <c r="B10" s="223" t="s">
        <v>2</v>
      </c>
      <c r="C10" s="223" t="s">
        <v>3</v>
      </c>
      <c r="D10" s="223" t="s">
        <v>4</v>
      </c>
      <c r="E10" s="228" t="s">
        <v>114</v>
      </c>
      <c r="F10" s="229"/>
      <c r="G10" s="239" t="s">
        <v>6</v>
      </c>
      <c r="H10" s="239"/>
      <c r="I10" s="239"/>
      <c r="J10" s="7" t="s">
        <v>7</v>
      </c>
      <c r="K10" s="8" t="s">
        <v>8</v>
      </c>
      <c r="L10" s="9"/>
      <c r="M10" s="174">
        <v>44752</v>
      </c>
      <c r="N10" s="174">
        <v>44724</v>
      </c>
      <c r="O10" s="164">
        <v>44696</v>
      </c>
      <c r="P10" s="210">
        <v>44681</v>
      </c>
      <c r="Q10" s="174">
        <v>44674</v>
      </c>
      <c r="R10" s="164">
        <v>44654</v>
      </c>
    </row>
    <row r="11" spans="1:18" s="6" customFormat="1" ht="12.75">
      <c r="A11" s="223"/>
      <c r="B11" s="223"/>
      <c r="C11" s="223"/>
      <c r="D11" s="223"/>
      <c r="E11" s="230"/>
      <c r="F11" s="231"/>
      <c r="G11" s="240">
        <v>1</v>
      </c>
      <c r="H11" s="240">
        <v>2</v>
      </c>
      <c r="I11" s="240">
        <v>3</v>
      </c>
      <c r="J11" s="7" t="s">
        <v>9</v>
      </c>
      <c r="K11" s="11" t="s">
        <v>10</v>
      </c>
      <c r="L11" s="9"/>
      <c r="M11" s="70" t="s">
        <v>106</v>
      </c>
      <c r="N11" s="70" t="s">
        <v>50</v>
      </c>
      <c r="O11" s="55" t="s">
        <v>50</v>
      </c>
      <c r="P11" s="42" t="s">
        <v>106</v>
      </c>
      <c r="Q11" s="70" t="s">
        <v>232</v>
      </c>
      <c r="R11" s="55" t="s">
        <v>11</v>
      </c>
    </row>
    <row r="12" spans="1:18" s="6" customFormat="1" ht="12.75">
      <c r="A12" s="223"/>
      <c r="B12" s="223"/>
      <c r="C12" s="223"/>
      <c r="D12" s="223"/>
      <c r="E12" s="232"/>
      <c r="F12" s="233"/>
      <c r="G12" s="240"/>
      <c r="H12" s="240"/>
      <c r="I12" s="240"/>
      <c r="J12" s="12" t="s">
        <v>10</v>
      </c>
      <c r="K12" s="13" t="s">
        <v>12</v>
      </c>
      <c r="L12" s="14"/>
      <c r="M12" s="175" t="s">
        <v>52</v>
      </c>
      <c r="N12" s="175" t="s">
        <v>13</v>
      </c>
      <c r="O12" s="177" t="s">
        <v>16</v>
      </c>
      <c r="P12" s="211" t="s">
        <v>46</v>
      </c>
      <c r="Q12" s="175" t="s">
        <v>233</v>
      </c>
      <c r="R12" s="177" t="s">
        <v>349</v>
      </c>
    </row>
    <row r="13" spans="13:18" ht="12.75">
      <c r="M13" s="171"/>
      <c r="N13" s="171"/>
      <c r="O13" s="171"/>
      <c r="P13" s="171"/>
      <c r="Q13" s="171"/>
      <c r="R13" s="171"/>
    </row>
    <row r="14" spans="1:18" ht="12.75">
      <c r="A14" s="15">
        <f aca="true" t="shared" si="0" ref="A14:A23">A13+1</f>
        <v>1</v>
      </c>
      <c r="B14" s="34" t="s">
        <v>45</v>
      </c>
      <c r="C14" s="141">
        <v>533</v>
      </c>
      <c r="D14" s="26" t="s">
        <v>46</v>
      </c>
      <c r="E14" s="18">
        <f>MAX(M14:O14)</f>
        <v>579</v>
      </c>
      <c r="F14" s="18" t="str">
        <f>VLOOKUP(E14,TabelaC!$U$3:$V$256,2,TRUE)</f>
        <v>C</v>
      </c>
      <c r="G14" s="19">
        <f>LARGE(M14:R14,1)</f>
        <v>583</v>
      </c>
      <c r="H14" s="19">
        <f>LARGE(M14:R14,2)</f>
        <v>579</v>
      </c>
      <c r="I14" s="19">
        <f>LARGE(M14:R14,3)</f>
        <v>573</v>
      </c>
      <c r="J14" s="35">
        <f>SUM(G14:I14)</f>
        <v>1735</v>
      </c>
      <c r="K14" s="21">
        <f>J14/3</f>
        <v>578.3333333333334</v>
      </c>
      <c r="L14" s="22"/>
      <c r="M14" s="172">
        <v>573</v>
      </c>
      <c r="N14" s="172">
        <v>579</v>
      </c>
      <c r="O14" s="172">
        <v>570</v>
      </c>
      <c r="P14" s="169">
        <v>571</v>
      </c>
      <c r="Q14" s="169">
        <v>572</v>
      </c>
      <c r="R14" s="169">
        <v>583</v>
      </c>
    </row>
    <row r="15" spans="1:18" ht="12.75">
      <c r="A15" s="15">
        <f t="shared" si="0"/>
        <v>2</v>
      </c>
      <c r="B15" s="29" t="s">
        <v>47</v>
      </c>
      <c r="C15" s="140">
        <v>2703</v>
      </c>
      <c r="D15" s="23" t="s">
        <v>14</v>
      </c>
      <c r="E15" s="18">
        <f>MAX(M15:O15)</f>
        <v>567</v>
      </c>
      <c r="F15" s="18" t="str">
        <f>VLOOKUP(E15,TabelaC!$U$3:$V$256,2,TRUE)</f>
        <v>Não</v>
      </c>
      <c r="G15" s="19">
        <f>LARGE(M15:R15,1)</f>
        <v>567</v>
      </c>
      <c r="H15" s="19">
        <f>LARGE(M15:R15,2)</f>
        <v>559</v>
      </c>
      <c r="I15" s="19">
        <f>LARGE(M15:R15,3)</f>
        <v>557</v>
      </c>
      <c r="J15" s="35">
        <f>SUM(G15:I15)</f>
        <v>1683</v>
      </c>
      <c r="K15" s="21">
        <f>J15/3</f>
        <v>561</v>
      </c>
      <c r="L15" s="22"/>
      <c r="M15" s="172">
        <v>567</v>
      </c>
      <c r="N15" s="172">
        <v>0</v>
      </c>
      <c r="O15" s="172">
        <v>557</v>
      </c>
      <c r="P15" s="169">
        <v>545</v>
      </c>
      <c r="Q15" s="169">
        <v>559</v>
      </c>
      <c r="R15" s="169">
        <v>0</v>
      </c>
    </row>
    <row r="16" spans="1:18" ht="12.75">
      <c r="A16" s="15">
        <f t="shared" si="0"/>
        <v>3</v>
      </c>
      <c r="B16" s="16" t="s">
        <v>115</v>
      </c>
      <c r="C16" s="138">
        <v>12400</v>
      </c>
      <c r="D16" s="17" t="s">
        <v>27</v>
      </c>
      <c r="E16" s="18">
        <f>MAX(M16:O16)</f>
        <v>507</v>
      </c>
      <c r="F16" s="18" t="str">
        <f>VLOOKUP(E16,TabelaC!$U$3:$V$256,2,TRUE)</f>
        <v>Não</v>
      </c>
      <c r="G16" s="19">
        <f>LARGE(M16:R16,1)</f>
        <v>509</v>
      </c>
      <c r="H16" s="19">
        <f>LARGE(M16:R16,2)</f>
        <v>507</v>
      </c>
      <c r="I16" s="19">
        <f>LARGE(M16:R16,3)</f>
        <v>503</v>
      </c>
      <c r="J16" s="35">
        <f>SUM(G16:I16)</f>
        <v>1519</v>
      </c>
      <c r="K16" s="21">
        <f>J16/3</f>
        <v>506.3333333333333</v>
      </c>
      <c r="L16" s="22"/>
      <c r="M16" s="172">
        <v>503</v>
      </c>
      <c r="N16" s="172">
        <v>0</v>
      </c>
      <c r="O16" s="172">
        <v>507</v>
      </c>
      <c r="P16" s="169">
        <v>497</v>
      </c>
      <c r="Q16" s="169">
        <v>509</v>
      </c>
      <c r="R16" s="169">
        <v>0</v>
      </c>
    </row>
    <row r="17" spans="1:18" ht="12.75">
      <c r="A17" s="15">
        <f t="shared" si="0"/>
        <v>4</v>
      </c>
      <c r="B17" s="29" t="s">
        <v>132</v>
      </c>
      <c r="C17" s="140">
        <v>14009</v>
      </c>
      <c r="D17" s="23" t="s">
        <v>130</v>
      </c>
      <c r="E17" s="18">
        <f>MAX(M17:O17)</f>
        <v>554</v>
      </c>
      <c r="F17" s="18" t="str">
        <f>VLOOKUP(E17,TabelaC!$U$3:$V$256,2,TRUE)</f>
        <v>Não</v>
      </c>
      <c r="G17" s="19">
        <f>LARGE(M17:R17,1)</f>
        <v>554</v>
      </c>
      <c r="H17" s="19">
        <f>LARGE(M17:R17,2)</f>
        <v>0</v>
      </c>
      <c r="I17" s="19">
        <f>LARGE(M17:R17,3)</f>
        <v>0</v>
      </c>
      <c r="J17" s="35">
        <f>SUM(G17:I17)</f>
        <v>554</v>
      </c>
      <c r="K17" s="21">
        <f>J17/3</f>
        <v>184.66666666666666</v>
      </c>
      <c r="L17" s="22"/>
      <c r="M17" s="172">
        <v>554</v>
      </c>
      <c r="N17" s="172">
        <v>0</v>
      </c>
      <c r="O17" s="172">
        <v>0</v>
      </c>
      <c r="P17" s="169">
        <v>0</v>
      </c>
      <c r="Q17" s="169">
        <v>0</v>
      </c>
      <c r="R17" s="169">
        <v>0</v>
      </c>
    </row>
    <row r="18" spans="1:18" ht="12.75">
      <c r="A18" s="15">
        <f t="shared" si="0"/>
        <v>5</v>
      </c>
      <c r="B18" s="16"/>
      <c r="C18" s="138"/>
      <c r="D18" s="17"/>
      <c r="E18" s="18">
        <f>MAX(M18:O18)</f>
        <v>0</v>
      </c>
      <c r="F18" s="18" t="e">
        <f>VLOOKUP(E18,TabelaC!$U$3:$V$256,2,TRUE)</f>
        <v>#N/A</v>
      </c>
      <c r="G18" s="19">
        <f>LARGE(M18:R18,1)</f>
        <v>0</v>
      </c>
      <c r="H18" s="19">
        <f>LARGE(M18:R18,2)</f>
        <v>0</v>
      </c>
      <c r="I18" s="19">
        <f>LARGE(M18:R18,3)</f>
        <v>0</v>
      </c>
      <c r="J18" s="35">
        <f>SUM(G18:I18)</f>
        <v>0</v>
      </c>
      <c r="K18" s="21">
        <f>J18/3</f>
        <v>0</v>
      </c>
      <c r="L18" s="22"/>
      <c r="M18" s="172">
        <v>0</v>
      </c>
      <c r="N18" s="172">
        <v>0</v>
      </c>
      <c r="O18" s="172">
        <v>0</v>
      </c>
      <c r="P18" s="169">
        <v>0</v>
      </c>
      <c r="Q18" s="169">
        <v>0</v>
      </c>
      <c r="R18" s="169">
        <v>0</v>
      </c>
    </row>
    <row r="19" spans="1:18" ht="12.75">
      <c r="A19" s="15">
        <f t="shared" si="0"/>
        <v>6</v>
      </c>
      <c r="B19" s="57"/>
      <c r="C19" s="141"/>
      <c r="D19" s="60"/>
      <c r="E19" s="18">
        <f>MAX(M19:O19)</f>
        <v>0</v>
      </c>
      <c r="F19" s="18" t="e">
        <f>VLOOKUP(E19,TabelaC!$U$3:$V$256,2,TRUE)</f>
        <v>#N/A</v>
      </c>
      <c r="G19" s="19">
        <f>LARGE(M19:R19,1)</f>
        <v>0</v>
      </c>
      <c r="H19" s="19">
        <f>LARGE(M19:R19,2)</f>
        <v>0</v>
      </c>
      <c r="I19" s="19">
        <f>LARGE(M19:R19,3)</f>
        <v>0</v>
      </c>
      <c r="J19" s="35">
        <f>SUM(G19:I19)</f>
        <v>0</v>
      </c>
      <c r="K19" s="21">
        <f>J19/3</f>
        <v>0</v>
      </c>
      <c r="L19" s="22"/>
      <c r="M19" s="172">
        <v>0</v>
      </c>
      <c r="N19" s="172">
        <v>0</v>
      </c>
      <c r="O19" s="172">
        <v>0</v>
      </c>
      <c r="P19" s="169">
        <v>0</v>
      </c>
      <c r="Q19" s="169">
        <v>0</v>
      </c>
      <c r="R19" s="169">
        <v>0</v>
      </c>
    </row>
    <row r="20" spans="1:18" ht="12.75">
      <c r="A20" s="15">
        <f t="shared" si="0"/>
        <v>7</v>
      </c>
      <c r="B20" s="29"/>
      <c r="C20" s="140"/>
      <c r="D20" s="23"/>
      <c r="E20" s="18">
        <f>MAX(M20:O20)</f>
        <v>0</v>
      </c>
      <c r="F20" s="18" t="e">
        <f>VLOOKUP(E20,TabelaC!$U$3:$V$256,2,TRUE)</f>
        <v>#N/A</v>
      </c>
      <c r="G20" s="19">
        <f>LARGE(M20:R20,1)</f>
        <v>0</v>
      </c>
      <c r="H20" s="19">
        <f>LARGE(M20:R20,2)</f>
        <v>0</v>
      </c>
      <c r="I20" s="19">
        <f>LARGE(M20:R20,3)</f>
        <v>0</v>
      </c>
      <c r="J20" s="35">
        <f>SUM(G20:I20)</f>
        <v>0</v>
      </c>
      <c r="K20" s="21">
        <f>J20/3</f>
        <v>0</v>
      </c>
      <c r="L20" s="22"/>
      <c r="M20" s="172">
        <v>0</v>
      </c>
      <c r="N20" s="172">
        <v>0</v>
      </c>
      <c r="O20" s="172">
        <v>0</v>
      </c>
      <c r="P20" s="169">
        <v>0</v>
      </c>
      <c r="Q20" s="169">
        <v>0</v>
      </c>
      <c r="R20" s="169">
        <v>0</v>
      </c>
    </row>
    <row r="21" spans="1:18" ht="12.75">
      <c r="A21" s="15">
        <f t="shared" si="0"/>
        <v>8</v>
      </c>
      <c r="B21" s="24"/>
      <c r="C21" s="135"/>
      <c r="D21" s="17"/>
      <c r="E21" s="18">
        <f>MAX(M21:O21)</f>
        <v>0</v>
      </c>
      <c r="F21" s="18" t="e">
        <f>VLOOKUP(E21,TabelaC!$U$3:$V$256,2,TRUE)</f>
        <v>#N/A</v>
      </c>
      <c r="G21" s="19">
        <f>LARGE(M21:R21,1)</f>
        <v>0</v>
      </c>
      <c r="H21" s="19">
        <f>LARGE(M21:R21,2)</f>
        <v>0</v>
      </c>
      <c r="I21" s="19">
        <f>LARGE(M21:R21,3)</f>
        <v>0</v>
      </c>
      <c r="J21" s="35">
        <f>SUM(G21:I21)</f>
        <v>0</v>
      </c>
      <c r="K21" s="21">
        <f>J21/3</f>
        <v>0</v>
      </c>
      <c r="L21" s="22"/>
      <c r="M21" s="172">
        <v>0</v>
      </c>
      <c r="N21" s="172">
        <v>0</v>
      </c>
      <c r="O21" s="172">
        <v>0</v>
      </c>
      <c r="P21" s="169">
        <v>0</v>
      </c>
      <c r="Q21" s="169">
        <v>0</v>
      </c>
      <c r="R21" s="169">
        <v>0</v>
      </c>
    </row>
    <row r="22" spans="1:18" ht="12.75">
      <c r="A22" s="15">
        <f t="shared" si="0"/>
        <v>9</v>
      </c>
      <c r="B22" s="27"/>
      <c r="C22" s="136"/>
      <c r="D22" s="28"/>
      <c r="E22" s="18">
        <f>MAX(M22:O22)</f>
        <v>0</v>
      </c>
      <c r="F22" s="18" t="e">
        <f>VLOOKUP(E22,TabelaC!$U$3:$V$256,2,TRUE)</f>
        <v>#N/A</v>
      </c>
      <c r="G22" s="19">
        <f>LARGE(M22:R22,1)</f>
        <v>0</v>
      </c>
      <c r="H22" s="19">
        <f>LARGE(M22:R22,2)</f>
        <v>0</v>
      </c>
      <c r="I22" s="19">
        <f>LARGE(M22:R22,3)</f>
        <v>0</v>
      </c>
      <c r="J22" s="35">
        <f>SUM(G22:I22)</f>
        <v>0</v>
      </c>
      <c r="K22" s="21">
        <f>J22/3</f>
        <v>0</v>
      </c>
      <c r="L22" s="22"/>
      <c r="M22" s="172">
        <v>0</v>
      </c>
      <c r="N22" s="172">
        <v>0</v>
      </c>
      <c r="O22" s="172">
        <v>0</v>
      </c>
      <c r="P22" s="169">
        <v>0</v>
      </c>
      <c r="Q22" s="169">
        <v>0</v>
      </c>
      <c r="R22" s="169">
        <v>0</v>
      </c>
    </row>
    <row r="23" spans="1:18" ht="12.75">
      <c r="A23" s="15">
        <f t="shared" si="0"/>
        <v>10</v>
      </c>
      <c r="B23" s="27"/>
      <c r="C23" s="136"/>
      <c r="D23" s="28"/>
      <c r="E23" s="18">
        <f>MAX(M23:O23)</f>
        <v>0</v>
      </c>
      <c r="F23" s="18" t="e">
        <f>VLOOKUP(E23,TabelaC!$U$3:$V$256,2,TRUE)</f>
        <v>#N/A</v>
      </c>
      <c r="G23" s="19">
        <f>LARGE(M23:R23,1)</f>
        <v>0</v>
      </c>
      <c r="H23" s="19">
        <f>LARGE(M23:R23,2)</f>
        <v>0</v>
      </c>
      <c r="I23" s="19">
        <f>LARGE(M23:R23,3)</f>
        <v>0</v>
      </c>
      <c r="J23" s="35">
        <f>SUM(G23:I23)</f>
        <v>0</v>
      </c>
      <c r="K23" s="21">
        <f>J23/3</f>
        <v>0</v>
      </c>
      <c r="L23" s="22"/>
      <c r="M23" s="167">
        <v>0</v>
      </c>
      <c r="N23" s="167">
        <v>0</v>
      </c>
      <c r="O23" s="167">
        <v>0</v>
      </c>
      <c r="P23" s="170">
        <v>0</v>
      </c>
      <c r="Q23" s="170">
        <v>0</v>
      </c>
      <c r="R23" s="170">
        <v>0</v>
      </c>
    </row>
  </sheetData>
  <sheetProtection/>
  <mergeCells count="12"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  <mergeCell ref="M9:R9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9" operator="equal" stopIfTrue="1">
      <formula>"C"</formula>
    </cfRule>
    <cfRule type="cellIs" priority="3" dxfId="8" operator="equal" stopIfTrue="1">
      <formula>"B"</formula>
    </cfRule>
    <cfRule type="cellIs" priority="4" dxfId="7" operator="equal" stopIfTrue="1">
      <formula>"A"</formula>
    </cfRule>
  </conditionalFormatting>
  <printOptions/>
  <pageMargins left="0.49" right="0.46" top="0.31496062992125984" bottom="0.1968503937007874" header="0.5118110236220472" footer="0.5118110236220472"/>
  <pageSetup horizontalDpi="300" verticalDpi="3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3.28125" style="4" bestFit="1" customWidth="1"/>
    <col min="14" max="15" width="13.28125" style="4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21" t="s">
        <v>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ht="12.75"/>
    <row r="7" ht="12.75"/>
    <row r="8" ht="12.75"/>
    <row r="9" spans="1:15" s="6" customFormat="1" ht="24.75" customHeight="1">
      <c r="A9" s="222" t="s">
        <v>161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5"/>
      <c r="M9" s="234">
        <v>2022</v>
      </c>
      <c r="N9" s="235"/>
      <c r="O9" s="238"/>
    </row>
    <row r="10" spans="1:15" s="6" customFormat="1" ht="12.75">
      <c r="A10" s="223" t="s">
        <v>1</v>
      </c>
      <c r="B10" s="223" t="s">
        <v>2</v>
      </c>
      <c r="C10" s="223" t="s">
        <v>3</v>
      </c>
      <c r="D10" s="223" t="s">
        <v>4</v>
      </c>
      <c r="E10" s="228" t="s">
        <v>114</v>
      </c>
      <c r="F10" s="229"/>
      <c r="G10" s="239" t="s">
        <v>6</v>
      </c>
      <c r="H10" s="239"/>
      <c r="I10" s="239"/>
      <c r="J10" s="7" t="s">
        <v>7</v>
      </c>
      <c r="K10" s="8" t="s">
        <v>8</v>
      </c>
      <c r="L10" s="9"/>
      <c r="M10" s="124"/>
      <c r="N10" s="184">
        <v>44730</v>
      </c>
      <c r="O10" s="124">
        <v>44716</v>
      </c>
    </row>
    <row r="11" spans="1:15" s="6" customFormat="1" ht="12.75">
      <c r="A11" s="223"/>
      <c r="B11" s="223"/>
      <c r="C11" s="223"/>
      <c r="D11" s="223"/>
      <c r="E11" s="230"/>
      <c r="F11" s="231"/>
      <c r="G11" s="240">
        <v>1</v>
      </c>
      <c r="H11" s="240">
        <v>2</v>
      </c>
      <c r="I11" s="240">
        <v>3</v>
      </c>
      <c r="J11" s="7" t="s">
        <v>9</v>
      </c>
      <c r="K11" s="11" t="s">
        <v>10</v>
      </c>
      <c r="L11" s="9"/>
      <c r="M11" s="55"/>
      <c r="N11" s="70" t="s">
        <v>50</v>
      </c>
      <c r="O11" s="55" t="s">
        <v>50</v>
      </c>
    </row>
    <row r="12" spans="1:15" s="6" customFormat="1" ht="12.75">
      <c r="A12" s="223"/>
      <c r="B12" s="223"/>
      <c r="C12" s="223"/>
      <c r="D12" s="223"/>
      <c r="E12" s="232"/>
      <c r="F12" s="233"/>
      <c r="G12" s="240"/>
      <c r="H12" s="240"/>
      <c r="I12" s="240"/>
      <c r="J12" s="12" t="s">
        <v>10</v>
      </c>
      <c r="K12" s="13" t="s">
        <v>12</v>
      </c>
      <c r="L12" s="14"/>
      <c r="M12" s="56"/>
      <c r="N12" s="71" t="s">
        <v>16</v>
      </c>
      <c r="O12" s="56" t="s">
        <v>15</v>
      </c>
    </row>
    <row r="13" spans="13:15" ht="12.75">
      <c r="M13" s="95"/>
      <c r="N13" s="95"/>
      <c r="O13" s="95"/>
    </row>
    <row r="14" spans="1:15" ht="12.75">
      <c r="A14" s="15">
        <f aca="true" t="shared" si="0" ref="A14:A23">A13+1</f>
        <v>1</v>
      </c>
      <c r="B14" s="29" t="s">
        <v>37</v>
      </c>
      <c r="C14" s="140">
        <v>7975</v>
      </c>
      <c r="D14" s="23" t="s">
        <v>27</v>
      </c>
      <c r="E14" s="18">
        <f>MAX(M14:O14)</f>
        <v>577</v>
      </c>
      <c r="F14" s="18" t="str">
        <f>VLOOKUP(E14,TabelaC!$AA$3:$AB$256,2,TRUE)</f>
        <v>Não</v>
      </c>
      <c r="G14" s="19">
        <f>LARGE(M14:O14,1)</f>
        <v>577</v>
      </c>
      <c r="H14" s="19">
        <f>LARGE(M14:O14,2)</f>
        <v>0</v>
      </c>
      <c r="I14" s="19">
        <f>LARGE(M14:O14,3)</f>
        <v>0</v>
      </c>
      <c r="J14" s="35">
        <f>SUM(G14:I14)</f>
        <v>577</v>
      </c>
      <c r="K14" s="21">
        <f>J14/3</f>
        <v>192.33333333333334</v>
      </c>
      <c r="L14" s="22"/>
      <c r="M14" s="90">
        <v>0</v>
      </c>
      <c r="N14" s="90">
        <v>577</v>
      </c>
      <c r="O14" s="90">
        <v>0</v>
      </c>
    </row>
    <row r="15" spans="1:15" ht="12.75">
      <c r="A15" s="15">
        <f t="shared" si="0"/>
        <v>2</v>
      </c>
      <c r="B15" s="61" t="s">
        <v>137</v>
      </c>
      <c r="C15" s="140">
        <v>14116</v>
      </c>
      <c r="D15" s="107" t="s">
        <v>46</v>
      </c>
      <c r="E15" s="18">
        <f>MAX(M15:O15)</f>
        <v>528</v>
      </c>
      <c r="F15" s="18" t="str">
        <f>VLOOKUP(E15,TabelaC!$AA$3:$AB$256,2,TRUE)</f>
        <v>Não</v>
      </c>
      <c r="G15" s="19">
        <f>LARGE(M15:O15,1)</f>
        <v>528</v>
      </c>
      <c r="H15" s="19">
        <f>LARGE(M15:O15,2)</f>
        <v>0</v>
      </c>
      <c r="I15" s="19">
        <f>LARGE(M15:O15,3)</f>
        <v>0</v>
      </c>
      <c r="J15" s="35">
        <f>SUM(G15:I15)</f>
        <v>528</v>
      </c>
      <c r="K15" s="21">
        <f>J15/3</f>
        <v>176</v>
      </c>
      <c r="L15" s="22"/>
      <c r="M15" s="90">
        <v>0</v>
      </c>
      <c r="N15" s="90">
        <v>528</v>
      </c>
      <c r="O15" s="90">
        <v>0</v>
      </c>
    </row>
    <row r="16" spans="1:15" ht="12.75">
      <c r="A16" s="15">
        <f t="shared" si="0"/>
        <v>3</v>
      </c>
      <c r="B16" s="61" t="s">
        <v>104</v>
      </c>
      <c r="C16" s="140">
        <v>11167</v>
      </c>
      <c r="D16" s="107" t="s">
        <v>31</v>
      </c>
      <c r="E16" s="18">
        <f>MAX(M16:O16)</f>
        <v>515</v>
      </c>
      <c r="F16" s="18" t="str">
        <f>VLOOKUP(E16,TabelaC!$AA$3:$AB$256,2,TRUE)</f>
        <v>Não</v>
      </c>
      <c r="G16" s="19">
        <f>LARGE(M16:O16,1)</f>
        <v>515</v>
      </c>
      <c r="H16" s="19">
        <f>LARGE(M16:O16,2)</f>
        <v>0</v>
      </c>
      <c r="I16" s="19">
        <f>LARGE(M16:O16,3)</f>
        <v>0</v>
      </c>
      <c r="J16" s="35">
        <f>SUM(G16:I16)</f>
        <v>515</v>
      </c>
      <c r="K16" s="21">
        <f>J16/3</f>
        <v>171.66666666666666</v>
      </c>
      <c r="L16" s="22"/>
      <c r="M16" s="90">
        <v>0</v>
      </c>
      <c r="N16" s="90">
        <v>0</v>
      </c>
      <c r="O16" s="90">
        <v>515</v>
      </c>
    </row>
    <row r="17" spans="1:15" ht="12.75">
      <c r="A17" s="15">
        <f t="shared" si="0"/>
        <v>4</v>
      </c>
      <c r="B17" s="61" t="s">
        <v>32</v>
      </c>
      <c r="C17" s="140">
        <v>542</v>
      </c>
      <c r="D17" s="107" t="s">
        <v>31</v>
      </c>
      <c r="E17" s="18">
        <f>MAX(M17:O17)</f>
        <v>487</v>
      </c>
      <c r="F17" s="18" t="str">
        <f>VLOOKUP(E17,TabelaC!$AA$3:$AB$256,2,TRUE)</f>
        <v>Não</v>
      </c>
      <c r="G17" s="19">
        <f>LARGE(M17:O17,1)</f>
        <v>487</v>
      </c>
      <c r="H17" s="19">
        <f>LARGE(M17:O17,2)</f>
        <v>0</v>
      </c>
      <c r="I17" s="19">
        <f>LARGE(M17:O17,3)</f>
        <v>0</v>
      </c>
      <c r="J17" s="35">
        <f>SUM(G17:I17)</f>
        <v>487</v>
      </c>
      <c r="K17" s="21">
        <f>J17/3</f>
        <v>162.33333333333334</v>
      </c>
      <c r="L17" s="22"/>
      <c r="M17" s="90">
        <v>0</v>
      </c>
      <c r="N17" s="90">
        <v>0</v>
      </c>
      <c r="O17" s="90">
        <v>487</v>
      </c>
    </row>
    <row r="18" spans="1:15" ht="12.75">
      <c r="A18" s="15">
        <f t="shared" si="0"/>
        <v>5</v>
      </c>
      <c r="B18" s="29" t="s">
        <v>185</v>
      </c>
      <c r="C18" s="140">
        <v>10651</v>
      </c>
      <c r="D18" s="23" t="s">
        <v>31</v>
      </c>
      <c r="E18" s="18">
        <f>MAX(M18:O18)</f>
        <v>485</v>
      </c>
      <c r="F18" s="18" t="str">
        <f>VLOOKUP(E18,TabelaC!$AA$3:$AB$256,2,TRUE)</f>
        <v>Não</v>
      </c>
      <c r="G18" s="19">
        <f>LARGE(M18:O18,1)</f>
        <v>485</v>
      </c>
      <c r="H18" s="19">
        <f>LARGE(M18:O18,2)</f>
        <v>0</v>
      </c>
      <c r="I18" s="19">
        <f>LARGE(M18:O18,3)</f>
        <v>0</v>
      </c>
      <c r="J18" s="35">
        <f>SUM(G18:I18)</f>
        <v>485</v>
      </c>
      <c r="K18" s="21">
        <f>J18/3</f>
        <v>161.66666666666666</v>
      </c>
      <c r="L18" s="22"/>
      <c r="M18" s="90">
        <v>0</v>
      </c>
      <c r="N18" s="90">
        <v>0</v>
      </c>
      <c r="O18" s="90">
        <v>485</v>
      </c>
    </row>
    <row r="19" spans="1:15" ht="12.75">
      <c r="A19" s="15">
        <f t="shared" si="0"/>
        <v>6</v>
      </c>
      <c r="B19" s="61" t="s">
        <v>335</v>
      </c>
      <c r="C19" s="140">
        <v>386</v>
      </c>
      <c r="D19" s="107" t="s">
        <v>130</v>
      </c>
      <c r="E19" s="18">
        <f>MAX(M19:O19)</f>
        <v>423</v>
      </c>
      <c r="F19" s="18" t="str">
        <f>VLOOKUP(E19,TabelaC!$AA$3:$AB$256,2,TRUE)</f>
        <v>Não</v>
      </c>
      <c r="G19" s="19">
        <f>LARGE(M19:O19,1)</f>
        <v>423</v>
      </c>
      <c r="H19" s="19">
        <f>LARGE(M19:O19,2)</f>
        <v>0</v>
      </c>
      <c r="I19" s="19">
        <f>LARGE(M19:O19,3)</f>
        <v>0</v>
      </c>
      <c r="J19" s="35">
        <f>SUM(G19:I19)</f>
        <v>423</v>
      </c>
      <c r="K19" s="21">
        <f>J19/3</f>
        <v>141</v>
      </c>
      <c r="L19" s="22"/>
      <c r="M19" s="90">
        <v>0</v>
      </c>
      <c r="N19" s="90">
        <v>423</v>
      </c>
      <c r="O19" s="90">
        <v>0</v>
      </c>
    </row>
    <row r="20" spans="1:15" ht="12.75">
      <c r="A20" s="15">
        <f t="shared" si="0"/>
        <v>7</v>
      </c>
      <c r="B20" s="29" t="s">
        <v>332</v>
      </c>
      <c r="C20" s="140">
        <v>16333</v>
      </c>
      <c r="D20" s="23" t="s">
        <v>31</v>
      </c>
      <c r="E20" s="18">
        <f>MAX(M20:O20)</f>
        <v>420</v>
      </c>
      <c r="F20" s="18" t="str">
        <f>VLOOKUP(E20,TabelaC!$AA$3:$AB$256,2,TRUE)</f>
        <v>Não</v>
      </c>
      <c r="G20" s="19">
        <f>LARGE(M20:O20,1)</f>
        <v>420</v>
      </c>
      <c r="H20" s="19">
        <f>LARGE(M20:O20,2)</f>
        <v>0</v>
      </c>
      <c r="I20" s="19">
        <f>LARGE(M20:O20,3)</f>
        <v>0</v>
      </c>
      <c r="J20" s="35">
        <f>SUM(G20:I20)</f>
        <v>420</v>
      </c>
      <c r="K20" s="21">
        <f>J20/3</f>
        <v>140</v>
      </c>
      <c r="L20" s="22"/>
      <c r="M20" s="90">
        <v>0</v>
      </c>
      <c r="N20" s="90">
        <v>0</v>
      </c>
      <c r="O20" s="90">
        <v>420</v>
      </c>
    </row>
    <row r="21" spans="1:15" ht="12.75">
      <c r="A21" s="15">
        <f t="shared" si="0"/>
        <v>8</v>
      </c>
      <c r="B21" s="61" t="s">
        <v>336</v>
      </c>
      <c r="C21" s="140">
        <v>13201</v>
      </c>
      <c r="D21" s="107" t="s">
        <v>130</v>
      </c>
      <c r="E21" s="18">
        <f>MAX(M21:O21)</f>
        <v>296</v>
      </c>
      <c r="F21" s="18" t="e">
        <f>VLOOKUP(E21,TabelaC!$AA$3:$AB$256,2,TRUE)</f>
        <v>#N/A</v>
      </c>
      <c r="G21" s="19">
        <f>LARGE(M21:O21,1)</f>
        <v>296</v>
      </c>
      <c r="H21" s="19">
        <f>LARGE(M21:O21,2)</f>
        <v>0</v>
      </c>
      <c r="I21" s="19">
        <f>LARGE(M21:O21,3)</f>
        <v>0</v>
      </c>
      <c r="J21" s="35">
        <f>SUM(G21:I21)</f>
        <v>296</v>
      </c>
      <c r="K21" s="21">
        <f>J21/3</f>
        <v>98.66666666666667</v>
      </c>
      <c r="L21" s="22"/>
      <c r="M21" s="90">
        <v>0</v>
      </c>
      <c r="N21" s="90">
        <v>296</v>
      </c>
      <c r="O21" s="90">
        <v>0</v>
      </c>
    </row>
    <row r="22" spans="1:15" ht="12.75">
      <c r="A22" s="15">
        <f t="shared" si="0"/>
        <v>9</v>
      </c>
      <c r="B22" s="29" t="s">
        <v>334</v>
      </c>
      <c r="C22" s="140">
        <v>7152</v>
      </c>
      <c r="D22" s="23" t="s">
        <v>165</v>
      </c>
      <c r="E22" s="18">
        <f>MAX(M22:O22)</f>
        <v>268</v>
      </c>
      <c r="F22" s="18" t="e">
        <f>VLOOKUP(E22,TabelaC!$AA$3:$AB$256,2,TRUE)</f>
        <v>#N/A</v>
      </c>
      <c r="G22" s="19">
        <f>LARGE(M22:O22,1)</f>
        <v>268</v>
      </c>
      <c r="H22" s="19">
        <f>LARGE(M22:O22,2)</f>
        <v>0</v>
      </c>
      <c r="I22" s="19">
        <f>LARGE(M22:O22,3)</f>
        <v>0</v>
      </c>
      <c r="J22" s="35">
        <f>SUM(G22:I22)</f>
        <v>268</v>
      </c>
      <c r="K22" s="21">
        <f>J22/3</f>
        <v>89.33333333333333</v>
      </c>
      <c r="L22" s="22"/>
      <c r="M22" s="90">
        <v>0</v>
      </c>
      <c r="N22" s="90">
        <v>268</v>
      </c>
      <c r="O22" s="90">
        <v>0</v>
      </c>
    </row>
    <row r="23" spans="1:15" ht="12.75">
      <c r="A23" s="15">
        <f t="shared" si="0"/>
        <v>10</v>
      </c>
      <c r="B23" s="61"/>
      <c r="C23" s="140"/>
      <c r="D23" s="107"/>
      <c r="E23" s="18">
        <f>MAX(M23:O23)</f>
        <v>0</v>
      </c>
      <c r="F23" s="18" t="e">
        <f>VLOOKUP(E23,TabelaC!$AA$3:$AB$256,2,TRUE)</f>
        <v>#N/A</v>
      </c>
      <c r="G23" s="19">
        <f>LARGE(M23:O23,1)</f>
        <v>0</v>
      </c>
      <c r="H23" s="19">
        <f>LARGE(M23:O23,2)</f>
        <v>0</v>
      </c>
      <c r="I23" s="19">
        <f>LARGE(M23:O23,3)</f>
        <v>0</v>
      </c>
      <c r="J23" s="35">
        <f>SUM(G23:I23)</f>
        <v>0</v>
      </c>
      <c r="K23" s="21">
        <f>J23/3</f>
        <v>0</v>
      </c>
      <c r="L23" s="22"/>
      <c r="M23" s="90">
        <v>0</v>
      </c>
      <c r="N23" s="90">
        <v>0</v>
      </c>
      <c r="O23" s="90">
        <v>0</v>
      </c>
    </row>
  </sheetData>
  <sheetProtection/>
  <mergeCells count="12">
    <mergeCell ref="G10:I10"/>
    <mergeCell ref="G11:G12"/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9" operator="equal" stopIfTrue="1">
      <formula>"C"</formula>
    </cfRule>
    <cfRule type="cellIs" priority="3" dxfId="8" operator="equal" stopIfTrue="1">
      <formula>"B"</formula>
    </cfRule>
    <cfRule type="cellIs" priority="4" dxfId="7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71093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4" width="13.28125" style="4" bestFit="1" customWidth="1"/>
    <col min="15" max="15" width="13.28125" style="4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21" t="s">
        <v>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ht="12.75"/>
    <row r="7" ht="12.75"/>
    <row r="8" ht="12.75"/>
    <row r="9" spans="1:15" s="6" customFormat="1" ht="24.75" customHeight="1">
      <c r="A9" s="222" t="s">
        <v>162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5"/>
      <c r="M9" s="234">
        <v>2022</v>
      </c>
      <c r="N9" s="235"/>
      <c r="O9" s="238"/>
    </row>
    <row r="10" spans="1:15" s="6" customFormat="1" ht="12.75">
      <c r="A10" s="223" t="s">
        <v>1</v>
      </c>
      <c r="B10" s="223" t="s">
        <v>2</v>
      </c>
      <c r="C10" s="223" t="s">
        <v>3</v>
      </c>
      <c r="D10" s="223" t="s">
        <v>4</v>
      </c>
      <c r="E10" s="228" t="s">
        <v>114</v>
      </c>
      <c r="F10" s="229"/>
      <c r="G10" s="239" t="s">
        <v>6</v>
      </c>
      <c r="H10" s="239"/>
      <c r="I10" s="239"/>
      <c r="J10" s="7" t="s">
        <v>7</v>
      </c>
      <c r="K10" s="8" t="s">
        <v>8</v>
      </c>
      <c r="L10" s="9"/>
      <c r="M10" s="124"/>
      <c r="N10" s="124">
        <v>44730</v>
      </c>
      <c r="O10" s="124">
        <v>44717</v>
      </c>
    </row>
    <row r="11" spans="1:15" s="6" customFormat="1" ht="12.75">
      <c r="A11" s="223"/>
      <c r="B11" s="223"/>
      <c r="C11" s="223"/>
      <c r="D11" s="223"/>
      <c r="E11" s="230"/>
      <c r="F11" s="231"/>
      <c r="G11" s="240">
        <v>1</v>
      </c>
      <c r="H11" s="240">
        <v>2</v>
      </c>
      <c r="I11" s="240">
        <v>3</v>
      </c>
      <c r="J11" s="7" t="s">
        <v>9</v>
      </c>
      <c r="K11" s="11" t="s">
        <v>10</v>
      </c>
      <c r="L11" s="9"/>
      <c r="M11" s="55"/>
      <c r="N11" s="55" t="s">
        <v>50</v>
      </c>
      <c r="O11" s="55" t="s">
        <v>50</v>
      </c>
    </row>
    <row r="12" spans="1:15" s="6" customFormat="1" ht="12.75">
      <c r="A12" s="223"/>
      <c r="B12" s="223"/>
      <c r="C12" s="223"/>
      <c r="D12" s="223"/>
      <c r="E12" s="232"/>
      <c r="F12" s="233"/>
      <c r="G12" s="240"/>
      <c r="H12" s="240"/>
      <c r="I12" s="240"/>
      <c r="J12" s="12" t="s">
        <v>10</v>
      </c>
      <c r="K12" s="13" t="s">
        <v>12</v>
      </c>
      <c r="L12" s="14"/>
      <c r="M12" s="56"/>
      <c r="N12" s="56" t="s">
        <v>16</v>
      </c>
      <c r="O12" s="56" t="s">
        <v>15</v>
      </c>
    </row>
    <row r="13" spans="13:15" ht="12.75">
      <c r="M13" s="125"/>
      <c r="N13" s="125"/>
      <c r="O13" s="125"/>
    </row>
    <row r="14" spans="1:15" ht="12.75">
      <c r="A14" s="15">
        <f aca="true" t="shared" si="0" ref="A14:A23">A13+1</f>
        <v>1</v>
      </c>
      <c r="B14" s="61" t="s">
        <v>37</v>
      </c>
      <c r="C14" s="140">
        <v>7975</v>
      </c>
      <c r="D14" s="107" t="s">
        <v>27</v>
      </c>
      <c r="E14" s="18">
        <f>MAX(M14:O14)</f>
        <v>519</v>
      </c>
      <c r="F14" s="18" t="str">
        <f>VLOOKUP(E14,TabelaC!$Y$3:$Z$256,2,TRUE)</f>
        <v>Não</v>
      </c>
      <c r="G14" s="19">
        <f>LARGE(M14:O14,1)</f>
        <v>519</v>
      </c>
      <c r="H14" s="19">
        <f>LARGE(M14:O14,2)</f>
        <v>0</v>
      </c>
      <c r="I14" s="19">
        <f>LARGE(M14:O14,3)</f>
        <v>0</v>
      </c>
      <c r="J14" s="35">
        <f>SUM(G14:I14)</f>
        <v>519</v>
      </c>
      <c r="K14" s="21">
        <f>J14/3</f>
        <v>173</v>
      </c>
      <c r="L14" s="22"/>
      <c r="M14" s="93">
        <v>0</v>
      </c>
      <c r="N14" s="93">
        <v>519</v>
      </c>
      <c r="O14" s="93">
        <v>0</v>
      </c>
    </row>
    <row r="15" spans="1:15" ht="12.75">
      <c r="A15" s="15">
        <f t="shared" si="0"/>
        <v>2</v>
      </c>
      <c r="B15" s="61" t="s">
        <v>104</v>
      </c>
      <c r="C15" s="140">
        <v>11167</v>
      </c>
      <c r="D15" s="107" t="s">
        <v>31</v>
      </c>
      <c r="E15" s="18">
        <f>MAX(M15:O15)</f>
        <v>484</v>
      </c>
      <c r="F15" s="18" t="str">
        <f>VLOOKUP(E15,TabelaC!$Y$3:$Z$256,2,TRUE)</f>
        <v>Não</v>
      </c>
      <c r="G15" s="19">
        <f>LARGE(M15:O15,1)</f>
        <v>484</v>
      </c>
      <c r="H15" s="19">
        <f>LARGE(M15:O15,2)</f>
        <v>0</v>
      </c>
      <c r="I15" s="19">
        <f>LARGE(M15:O15,3)</f>
        <v>0</v>
      </c>
      <c r="J15" s="35">
        <f>SUM(G15:I15)</f>
        <v>484</v>
      </c>
      <c r="K15" s="21">
        <f>J15/3</f>
        <v>161.33333333333334</v>
      </c>
      <c r="M15" s="93">
        <v>0</v>
      </c>
      <c r="N15" s="93">
        <v>0</v>
      </c>
      <c r="O15" s="93">
        <v>484</v>
      </c>
    </row>
    <row r="16" spans="1:15" ht="12.75">
      <c r="A16" s="15">
        <f t="shared" si="0"/>
        <v>3</v>
      </c>
      <c r="B16" s="61" t="s">
        <v>137</v>
      </c>
      <c r="C16" s="140">
        <v>14116</v>
      </c>
      <c r="D16" s="107" t="s">
        <v>46</v>
      </c>
      <c r="E16" s="18">
        <f>MAX(M16:O16)</f>
        <v>468</v>
      </c>
      <c r="F16" s="18" t="str">
        <f>VLOOKUP(E16,TabelaC!$Y$3:$Z$256,2,TRUE)</f>
        <v>Não</v>
      </c>
      <c r="G16" s="19">
        <f>LARGE(M16:O16,1)</f>
        <v>468</v>
      </c>
      <c r="H16" s="19">
        <f>LARGE(M16:O16,2)</f>
        <v>0</v>
      </c>
      <c r="I16" s="19">
        <f>LARGE(M16:O16,3)</f>
        <v>0</v>
      </c>
      <c r="J16" s="35">
        <f>SUM(G16:I16)</f>
        <v>468</v>
      </c>
      <c r="K16" s="21">
        <f>J16/3</f>
        <v>156</v>
      </c>
      <c r="L16" s="22"/>
      <c r="M16" s="93">
        <v>0</v>
      </c>
      <c r="N16" s="93">
        <v>468</v>
      </c>
      <c r="O16" s="93">
        <v>0</v>
      </c>
    </row>
    <row r="17" spans="1:15" ht="12.75">
      <c r="A17" s="15">
        <f t="shared" si="0"/>
        <v>4</v>
      </c>
      <c r="B17" s="29" t="s">
        <v>185</v>
      </c>
      <c r="C17" s="140">
        <v>10651</v>
      </c>
      <c r="D17" s="23" t="s">
        <v>31</v>
      </c>
      <c r="E17" s="18">
        <f>MAX(M17:O17)</f>
        <v>426</v>
      </c>
      <c r="F17" s="18" t="str">
        <f>VLOOKUP(E17,TabelaC!$Y$3:$Z$256,2,TRUE)</f>
        <v>Não</v>
      </c>
      <c r="G17" s="19">
        <f>LARGE(M17:O17,1)</f>
        <v>426</v>
      </c>
      <c r="H17" s="19">
        <f>LARGE(M17:O17,2)</f>
        <v>0</v>
      </c>
      <c r="I17" s="19">
        <f>LARGE(M17:O17,3)</f>
        <v>0</v>
      </c>
      <c r="J17" s="35">
        <f>SUM(G17:I17)</f>
        <v>426</v>
      </c>
      <c r="K17" s="21">
        <f>J17/3</f>
        <v>142</v>
      </c>
      <c r="L17" s="22"/>
      <c r="M17" s="93">
        <v>0</v>
      </c>
      <c r="N17" s="93">
        <v>0</v>
      </c>
      <c r="O17" s="93">
        <v>426</v>
      </c>
    </row>
    <row r="18" spans="1:15" ht="12.75">
      <c r="A18" s="15">
        <f t="shared" si="0"/>
        <v>5</v>
      </c>
      <c r="B18" s="61" t="s">
        <v>32</v>
      </c>
      <c r="C18" s="140">
        <v>542</v>
      </c>
      <c r="D18" s="107" t="s">
        <v>31</v>
      </c>
      <c r="E18" s="18">
        <f>MAX(M18:O18)</f>
        <v>419</v>
      </c>
      <c r="F18" s="18" t="str">
        <f>VLOOKUP(E18,TabelaC!$Y$3:$Z$256,2,TRUE)</f>
        <v>Não</v>
      </c>
      <c r="G18" s="19">
        <f>LARGE(M18:O18,1)</f>
        <v>419</v>
      </c>
      <c r="H18" s="19">
        <f>LARGE(M18:O18,2)</f>
        <v>0</v>
      </c>
      <c r="I18" s="19">
        <f>LARGE(M18:O18,3)</f>
        <v>0</v>
      </c>
      <c r="J18" s="35">
        <f>SUM(G18:I18)</f>
        <v>419</v>
      </c>
      <c r="K18" s="21">
        <f>J18/3</f>
        <v>139.66666666666666</v>
      </c>
      <c r="L18" s="22"/>
      <c r="M18" s="93">
        <v>0</v>
      </c>
      <c r="N18" s="93">
        <v>0</v>
      </c>
      <c r="O18" s="93">
        <v>419</v>
      </c>
    </row>
    <row r="19" spans="1:15" ht="12.75">
      <c r="A19" s="15">
        <f t="shared" si="0"/>
        <v>6</v>
      </c>
      <c r="B19" s="61"/>
      <c r="C19" s="140"/>
      <c r="D19" s="107"/>
      <c r="E19" s="18">
        <f>MAX(M19:O19)</f>
        <v>0</v>
      </c>
      <c r="F19" s="18" t="e">
        <f>VLOOKUP(E19,TabelaC!$Y$3:$Z$256,2,TRUE)</f>
        <v>#N/A</v>
      </c>
      <c r="G19" s="19">
        <f>LARGE(M19:O19,1)</f>
        <v>0</v>
      </c>
      <c r="H19" s="19">
        <f>LARGE(M19:O19,2)</f>
        <v>0</v>
      </c>
      <c r="I19" s="19">
        <f>LARGE(M19:O19,3)</f>
        <v>0</v>
      </c>
      <c r="J19" s="35">
        <f>SUM(G19:I19)</f>
        <v>0</v>
      </c>
      <c r="K19" s="21">
        <f>J19/3</f>
        <v>0</v>
      </c>
      <c r="L19" s="22"/>
      <c r="M19" s="93">
        <v>0</v>
      </c>
      <c r="N19" s="93">
        <v>0</v>
      </c>
      <c r="O19" s="93">
        <v>0</v>
      </c>
    </row>
    <row r="20" spans="1:15" ht="12.75">
      <c r="A20" s="15">
        <f t="shared" si="0"/>
        <v>7</v>
      </c>
      <c r="B20" s="61"/>
      <c r="C20" s="140"/>
      <c r="D20" s="107"/>
      <c r="E20" s="18">
        <f>MAX(M20:O20)</f>
        <v>0</v>
      </c>
      <c r="F20" s="18" t="e">
        <f>VLOOKUP(E20,TabelaC!$Y$3:$Z$256,2,TRUE)</f>
        <v>#N/A</v>
      </c>
      <c r="G20" s="19">
        <f>LARGE(M20:O20,1)</f>
        <v>0</v>
      </c>
      <c r="H20" s="19">
        <f>LARGE(M20:O20,2)</f>
        <v>0</v>
      </c>
      <c r="I20" s="19">
        <f>LARGE(M20:O20,3)</f>
        <v>0</v>
      </c>
      <c r="J20" s="35">
        <f>SUM(G20:I20)</f>
        <v>0</v>
      </c>
      <c r="K20" s="21">
        <f>J20/3</f>
        <v>0</v>
      </c>
      <c r="L20" s="22"/>
      <c r="M20" s="93">
        <v>0</v>
      </c>
      <c r="N20" s="93">
        <v>0</v>
      </c>
      <c r="O20" s="93">
        <v>0</v>
      </c>
    </row>
    <row r="21" spans="1:15" ht="12.75">
      <c r="A21" s="15">
        <f t="shared" si="0"/>
        <v>8</v>
      </c>
      <c r="B21" s="61"/>
      <c r="C21" s="140"/>
      <c r="D21" s="107"/>
      <c r="E21" s="18">
        <f>MAX(M21:O21)</f>
        <v>0</v>
      </c>
      <c r="F21" s="18" t="e">
        <f>VLOOKUP(E21,TabelaC!$Y$3:$Z$256,2,TRUE)</f>
        <v>#N/A</v>
      </c>
      <c r="G21" s="19">
        <f>LARGE(M21:O21,1)</f>
        <v>0</v>
      </c>
      <c r="H21" s="19">
        <f>LARGE(M21:O21,2)</f>
        <v>0</v>
      </c>
      <c r="I21" s="19">
        <f>LARGE(M21:O21,3)</f>
        <v>0</v>
      </c>
      <c r="J21" s="35">
        <f>SUM(G21:I21)</f>
        <v>0</v>
      </c>
      <c r="K21" s="21">
        <f>J21/3</f>
        <v>0</v>
      </c>
      <c r="L21" s="22"/>
      <c r="M21" s="93">
        <v>0</v>
      </c>
      <c r="N21" s="93">
        <v>0</v>
      </c>
      <c r="O21" s="93">
        <v>0</v>
      </c>
    </row>
    <row r="22" spans="1:15" ht="12.75">
      <c r="A22" s="15">
        <f t="shared" si="0"/>
        <v>9</v>
      </c>
      <c r="B22" s="61"/>
      <c r="C22" s="140"/>
      <c r="D22" s="107"/>
      <c r="E22" s="18">
        <f>MAX(M22:O22)</f>
        <v>0</v>
      </c>
      <c r="F22" s="18" t="e">
        <f>VLOOKUP(E22,TabelaC!$Y$3:$Z$256,2,TRUE)</f>
        <v>#N/A</v>
      </c>
      <c r="G22" s="19">
        <f>LARGE(M22:O22,1)</f>
        <v>0</v>
      </c>
      <c r="H22" s="19">
        <f>LARGE(M22:O22,2)</f>
        <v>0</v>
      </c>
      <c r="I22" s="19">
        <f>LARGE(M22:O22,3)</f>
        <v>0</v>
      </c>
      <c r="J22" s="35">
        <f>SUM(G22:I22)</f>
        <v>0</v>
      </c>
      <c r="K22" s="21">
        <f>J22/3</f>
        <v>0</v>
      </c>
      <c r="L22" s="22"/>
      <c r="M22" s="93">
        <v>0</v>
      </c>
      <c r="N22" s="93">
        <v>0</v>
      </c>
      <c r="O22" s="93">
        <v>0</v>
      </c>
    </row>
    <row r="23" spans="1:15" ht="12.75">
      <c r="A23" s="15">
        <f t="shared" si="0"/>
        <v>10</v>
      </c>
      <c r="B23" s="61"/>
      <c r="C23" s="140"/>
      <c r="D23" s="107"/>
      <c r="E23" s="18">
        <f>MAX(M23:O23)</f>
        <v>0</v>
      </c>
      <c r="F23" s="18" t="e">
        <f>VLOOKUP(E23,TabelaC!$Y$3:$Z$256,2,TRUE)</f>
        <v>#N/A</v>
      </c>
      <c r="G23" s="19">
        <f>LARGE(M23:O23,1)</f>
        <v>0</v>
      </c>
      <c r="H23" s="19">
        <f>LARGE(M23:O23,2)</f>
        <v>0</v>
      </c>
      <c r="I23" s="19">
        <f>LARGE(M23:O23,3)</f>
        <v>0</v>
      </c>
      <c r="J23" s="35">
        <f>SUM(G23:I23)</f>
        <v>0</v>
      </c>
      <c r="K23" s="21">
        <f>J23/3</f>
        <v>0</v>
      </c>
      <c r="L23" s="22"/>
      <c r="M23" s="93">
        <v>0</v>
      </c>
      <c r="N23" s="93">
        <v>0</v>
      </c>
      <c r="O23" s="93">
        <v>0</v>
      </c>
    </row>
  </sheetData>
  <sheetProtection/>
  <mergeCells count="12">
    <mergeCell ref="M9:O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9" operator="equal" stopIfTrue="1">
      <formula>"C"</formula>
    </cfRule>
    <cfRule type="cellIs" priority="3" dxfId="8" operator="equal" stopIfTrue="1">
      <formula>"B"</formula>
    </cfRule>
    <cfRule type="cellIs" priority="4" dxfId="7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FPT Jamor</cp:lastModifiedBy>
  <cp:lastPrinted>2021-11-08T17:25:45Z</cp:lastPrinted>
  <dcterms:created xsi:type="dcterms:W3CDTF">2011-09-29T13:59:33Z</dcterms:created>
  <dcterms:modified xsi:type="dcterms:W3CDTF">2022-11-08T13:03:48Z</dcterms:modified>
  <cp:category/>
  <cp:version/>
  <cp:contentType/>
  <cp:contentStatus/>
</cp:coreProperties>
</file>